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00" tabRatio="705" activeTab="4"/>
  </bookViews>
  <sheets>
    <sheet name=" Sales Plan- Apr 25" sheetId="1" r:id="rId1"/>
    <sheet name="Weekly" sheetId="4" r:id="rId2"/>
    <sheet name="Birendra -Focus" sheetId="3" r:id="rId3"/>
    <sheet name="Shivam-Focus" sheetId="9" r:id="rId4"/>
    <sheet name="Pankaj - Focus" sheetId="7" r:id="rId5"/>
    <sheet name="Mohit - Focus" sheetId="5" r:id="rId6"/>
    <sheet name="Ddn - Focus" sheetId="6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MANMOHAN</author>
  </authors>
  <commentList>
    <comment ref="H66" authorId="0">
      <text>
        <r>
          <rPr>
            <sz val="9"/>
            <rFont val="Tahoma"/>
            <charset val="134"/>
          </rPr>
          <t>EH - Eurohead, 
NH - Nipple Head</t>
        </r>
      </text>
    </comment>
  </commentList>
</comments>
</file>

<file path=xl/comments2.xml><?xml version="1.0" encoding="utf-8"?>
<comments xmlns="http://schemas.openxmlformats.org/spreadsheetml/2006/main">
  <authors>
    <author>MANMOHAN</author>
  </authors>
  <commentList>
    <comment ref="H67" authorId="0">
      <text>
        <r>
          <rPr>
            <sz val="9"/>
            <rFont val="Tahoma"/>
            <charset val="134"/>
          </rPr>
          <t>EH - Eurohead, 
NH - Nipple Head</t>
        </r>
      </text>
    </comment>
  </commentList>
</comments>
</file>

<file path=xl/comments3.xml><?xml version="1.0" encoding="utf-8"?>
<comments xmlns="http://schemas.openxmlformats.org/spreadsheetml/2006/main">
  <authors>
    <author>MANMOHAN</author>
  </authors>
  <commentList>
    <comment ref="H67" authorId="0">
      <text>
        <r>
          <rPr>
            <sz val="9"/>
            <rFont val="Tahoma"/>
            <charset val="134"/>
          </rPr>
          <t>EH - Eurohead, 
NH - Nipple Head</t>
        </r>
      </text>
    </comment>
  </commentList>
</comments>
</file>

<file path=xl/comments4.xml><?xml version="1.0" encoding="utf-8"?>
<comments xmlns="http://schemas.openxmlformats.org/spreadsheetml/2006/main">
  <authors>
    <author>MANMOHAN</author>
  </authors>
  <commentList>
    <comment ref="H67" authorId="0">
      <text>
        <r>
          <rPr>
            <sz val="9"/>
            <rFont val="Tahoma"/>
            <charset val="134"/>
          </rPr>
          <t>EH - Eurohead, 
NH - Nipple Head</t>
        </r>
      </text>
    </comment>
  </commentList>
</comments>
</file>

<file path=xl/comments5.xml><?xml version="1.0" encoding="utf-8"?>
<comments xmlns="http://schemas.openxmlformats.org/spreadsheetml/2006/main">
  <authors>
    <author>MANMOHAN</author>
  </authors>
  <commentList>
    <comment ref="H67" authorId="0">
      <text>
        <r>
          <rPr>
            <sz val="9"/>
            <rFont val="Tahoma"/>
            <charset val="134"/>
          </rPr>
          <t>EH - Eurohead, 
NH - Nipple Head</t>
        </r>
      </text>
    </comment>
  </commentList>
</comments>
</file>

<file path=xl/sharedStrings.xml><?xml version="1.0" encoding="utf-8"?>
<sst xmlns="http://schemas.openxmlformats.org/spreadsheetml/2006/main" count="917" uniqueCount="308">
  <si>
    <t>Do not fill anything here</t>
  </si>
  <si>
    <t>S. No.</t>
  </si>
  <si>
    <t>KAM HQ</t>
  </si>
  <si>
    <t>Stock status - as on 20th Aug 2024 (Value in INR)</t>
  </si>
  <si>
    <t>Total</t>
  </si>
  <si>
    <t xml:space="preserve"> G. Total</t>
  </si>
  <si>
    <t>Ghaziabad</t>
  </si>
  <si>
    <t>Agra</t>
  </si>
  <si>
    <t>Dehradun</t>
  </si>
  <si>
    <t>Bareilly</t>
  </si>
  <si>
    <t>Abhishek</t>
  </si>
  <si>
    <t>Party Wise Business Details</t>
  </si>
  <si>
    <t>Balance /Next Week/Month Plan</t>
  </si>
  <si>
    <t>Sr. No</t>
  </si>
  <si>
    <t>Party Name</t>
  </si>
  <si>
    <t>Place</t>
  </si>
  <si>
    <t>Stocks as of now - Aug 24 (Focus Pdts - Qty. in Units)</t>
  </si>
  <si>
    <t>Total (IV+ Felxi + Uni)</t>
  </si>
  <si>
    <t>Secondary Sales as on 20th Aug 24(Focus Pdts - Qty. in Units)</t>
  </si>
  <si>
    <t>Total( IV+ Flexi+ Uni)</t>
  </si>
  <si>
    <r>
      <rPr>
        <b/>
        <sz val="11"/>
        <color rgb="FFFFFFFF"/>
        <rFont val="Calibri"/>
        <charset val="134"/>
      </rPr>
      <t xml:space="preserve">Balance Secondary Sales Plan - </t>
    </r>
    <r>
      <rPr>
        <b/>
        <sz val="13"/>
        <color rgb="FFFFFFFF"/>
        <rFont val="Calibri"/>
        <charset val="134"/>
      </rPr>
      <t>APRIL 25</t>
    </r>
    <r>
      <rPr>
        <b/>
        <sz val="11"/>
        <color rgb="FFFFFFFF"/>
        <rFont val="Calibri"/>
        <charset val="134"/>
      </rPr>
      <t xml:space="preserve"> (Focus Pdts - Qty. in Units)</t>
    </r>
  </si>
  <si>
    <t>Total (IV+ Flexi+ Uni)</t>
  </si>
  <si>
    <t>G. Total</t>
  </si>
  <si>
    <t>IV + SVP (In Lakh Rs.)</t>
  </si>
  <si>
    <t>PhysioMax Flexi</t>
  </si>
  <si>
    <t>PhysioMax NH</t>
  </si>
  <si>
    <t>LENIOL NH</t>
  </si>
  <si>
    <t>LENIOL EH</t>
  </si>
  <si>
    <t>IBUDRIP</t>
  </si>
  <si>
    <t>LINODRIP</t>
  </si>
  <si>
    <t>MoxFor</t>
  </si>
  <si>
    <t>Unibag (In Lakh Rs.)</t>
  </si>
  <si>
    <t>FlexiDrip (in Lakh Rs.)</t>
  </si>
  <si>
    <t>UniBag (In Lakh Rs.)</t>
  </si>
  <si>
    <t>FlexiDrip (In Lakh Rs.)</t>
  </si>
  <si>
    <t>Vaishno Medical</t>
  </si>
  <si>
    <t>Deepak Enterprises</t>
  </si>
  <si>
    <t>Balapritam Medicose</t>
  </si>
  <si>
    <t>Sai Medical</t>
  </si>
  <si>
    <t>SR Medicose</t>
  </si>
  <si>
    <t>UD Surgical</t>
  </si>
  <si>
    <t>Greater NOIDA</t>
  </si>
  <si>
    <t>Rose Surgical</t>
  </si>
  <si>
    <t>NOIDA</t>
  </si>
  <si>
    <t>Aastha Ent</t>
  </si>
  <si>
    <t>Laxmi Surgical</t>
  </si>
  <si>
    <t>Baraut</t>
  </si>
  <si>
    <t>Oxford</t>
  </si>
  <si>
    <t>Meerut</t>
  </si>
  <si>
    <t>Shreyas Life</t>
  </si>
  <si>
    <t>Gainda</t>
  </si>
  <si>
    <t>Madhav</t>
  </si>
  <si>
    <t>New Party</t>
  </si>
  <si>
    <t>Mujaffarnagar</t>
  </si>
  <si>
    <t>Total for Ghaziabad</t>
  </si>
  <si>
    <t>Surat Brothers</t>
  </si>
  <si>
    <t>JMD Pharma</t>
  </si>
  <si>
    <t xml:space="preserve">Vaishnavi </t>
  </si>
  <si>
    <t>Bhartiya Chemist</t>
  </si>
  <si>
    <t>Jhansi</t>
  </si>
  <si>
    <t>Niscal Medical Ag</t>
  </si>
  <si>
    <t>Mathura</t>
  </si>
  <si>
    <t>Shri UDN</t>
  </si>
  <si>
    <t>Aligarh</t>
  </si>
  <si>
    <t>Khushi Medical</t>
  </si>
  <si>
    <t>Hathras</t>
  </si>
  <si>
    <t>Total for Agra</t>
  </si>
  <si>
    <t>Shanti Agencies</t>
  </si>
  <si>
    <t>Ram Medicose</t>
  </si>
  <si>
    <t>Siddharth &amp; Co.</t>
  </si>
  <si>
    <t>Vandana Medical</t>
  </si>
  <si>
    <t>Prapti-  new Party</t>
  </si>
  <si>
    <t>VS Ent.</t>
  </si>
  <si>
    <t>Roorkee</t>
  </si>
  <si>
    <t>Galaxy</t>
  </si>
  <si>
    <t>Saharanpur</t>
  </si>
  <si>
    <t>Total for Dehradun</t>
  </si>
  <si>
    <t>Prem Enterprises</t>
  </si>
  <si>
    <t>Ishu Medical</t>
  </si>
  <si>
    <t>Kasganj</t>
  </si>
  <si>
    <t>Hindustan</t>
  </si>
  <si>
    <t>Shahjahanpur</t>
  </si>
  <si>
    <t>Sharma</t>
  </si>
  <si>
    <t>Sambhal</t>
  </si>
  <si>
    <t>Bass-New Party</t>
  </si>
  <si>
    <t xml:space="preserve">SRN Meditec </t>
  </si>
  <si>
    <t>Moradabad</t>
  </si>
  <si>
    <t xml:space="preserve">Well Medicare </t>
  </si>
  <si>
    <t>Dhampur</t>
  </si>
  <si>
    <t>Lifeline Medicose</t>
  </si>
  <si>
    <t>Haldwani</t>
  </si>
  <si>
    <t>Gurunanak Medical</t>
  </si>
  <si>
    <t>Rudrapur</t>
  </si>
  <si>
    <t>Shi Ram Medicose</t>
  </si>
  <si>
    <t>Sitraganj</t>
  </si>
  <si>
    <t>Arora</t>
  </si>
  <si>
    <t>Total for Bareilly</t>
  </si>
  <si>
    <t>Grand Total - DSM Ghaziabad</t>
  </si>
  <si>
    <t>Weekly Planning and Activity Report</t>
  </si>
  <si>
    <t>Name :</t>
  </si>
  <si>
    <t>PANKAJ KUMAR SHUKLA</t>
  </si>
  <si>
    <t>Month:</t>
  </si>
  <si>
    <t>APRIL</t>
  </si>
  <si>
    <t xml:space="preserve">H.Q: </t>
  </si>
  <si>
    <t>AGRA</t>
  </si>
  <si>
    <t>Date From:</t>
  </si>
  <si>
    <t>Date Till:</t>
  </si>
  <si>
    <t>KAM Name</t>
  </si>
  <si>
    <t>Details of Personal Order Booking Till Now (Qty. in Units)</t>
  </si>
  <si>
    <t>Objectives Status</t>
  </si>
  <si>
    <t>MOXFOR</t>
  </si>
  <si>
    <t>FlexiDrip (Value in INR)</t>
  </si>
  <si>
    <t>Last Week's Objetives</t>
  </si>
  <si>
    <t>Status/Remarks (Done/ Pending/ Any Other</t>
  </si>
  <si>
    <t>Mohit Chaudhary</t>
  </si>
  <si>
    <t>Gzb Vacant</t>
  </si>
  <si>
    <t>Dehardun- Vacant</t>
  </si>
  <si>
    <t>Birendra Kumar</t>
  </si>
  <si>
    <t>Shivam Shukla</t>
  </si>
  <si>
    <t>Pankaj Shukla</t>
  </si>
  <si>
    <t>Working Analysis of the week</t>
  </si>
  <si>
    <t>Date</t>
  </si>
  <si>
    <t>Travel Plan</t>
  </si>
  <si>
    <t>Actual Working</t>
  </si>
  <si>
    <t>With</t>
  </si>
  <si>
    <t>Name of the customer covered</t>
  </si>
  <si>
    <t>Working Remarks of the day</t>
  </si>
  <si>
    <t>KAMLA NAGAR</t>
  </si>
  <si>
    <t>SELF</t>
  </si>
  <si>
    <t>RASHMI MEDICARE</t>
  </si>
  <si>
    <t>PHYSIOMAX, CONVARSION</t>
  </si>
  <si>
    <t>M.G. ROAD AGRA</t>
  </si>
  <si>
    <t>WIMS HOSPITAL</t>
  </si>
  <si>
    <t>IBUDRIP DISCUSS WITH DR, SANEEV YADAV</t>
  </si>
  <si>
    <t>SIKANDRA</t>
  </si>
  <si>
    <t>SHANTIVED HOSPITAL</t>
  </si>
  <si>
    <t>IBUDRIP DISCUSS WITH DR. DEEPTIMALA AGRAWAL</t>
  </si>
  <si>
    <t>Next week work planning</t>
  </si>
  <si>
    <t>Territory</t>
  </si>
  <si>
    <t>Key Customer Planned</t>
  </si>
  <si>
    <t xml:space="preserve">SATURDAY </t>
  </si>
  <si>
    <t>SATURDAY OFF</t>
  </si>
  <si>
    <t>SUNDAY</t>
  </si>
  <si>
    <t>ALIGHAR</t>
  </si>
  <si>
    <t>SEKHAR SHARPH HOSPITAL</t>
  </si>
  <si>
    <t>DELHI GATE</t>
  </si>
  <si>
    <t>AGRA GASTRO LIVER CENTER</t>
  </si>
  <si>
    <t>JHANSHI</t>
  </si>
  <si>
    <t xml:space="preserve">NEW PARTY STABLIST </t>
  </si>
  <si>
    <t>LALITPUR</t>
  </si>
  <si>
    <t>Next week's to do list</t>
  </si>
  <si>
    <t>S No.</t>
  </si>
  <si>
    <t>Key Objective of the week</t>
  </si>
  <si>
    <t>Birendra</t>
  </si>
  <si>
    <r>
      <rPr>
        <b/>
        <sz val="20"/>
        <color rgb="FF002060"/>
        <rFont val="Trebuchet MS"/>
        <charset val="134"/>
      </rPr>
      <t xml:space="preserve">PHYSIOMAX : </t>
    </r>
    <r>
      <rPr>
        <b/>
        <sz val="16"/>
        <color rgb="FF002060"/>
        <rFont val="Trebuchet MS"/>
        <charset val="134"/>
      </rPr>
      <t>Target Customer For Conversion</t>
    </r>
  </si>
  <si>
    <t>Sr.No</t>
  </si>
  <si>
    <t xml:space="preserve">Name of Hospital </t>
  </si>
  <si>
    <t xml:space="preserve">Name of the Doctor </t>
  </si>
  <si>
    <t xml:space="preserve">Specaility </t>
  </si>
  <si>
    <t>User/Non User</t>
  </si>
  <si>
    <t>Targeted For</t>
  </si>
  <si>
    <t>Dates of visits in Q1-25</t>
  </si>
  <si>
    <t>Business in Q3-24 (Qty. in Units)</t>
  </si>
  <si>
    <t>Sales - Mar 25</t>
  </si>
  <si>
    <t xml:space="preserve">Plan - Apr. 25 </t>
  </si>
  <si>
    <t>EH / NH</t>
  </si>
  <si>
    <t>Plan (Qty. in Units)</t>
  </si>
  <si>
    <t>Ach. (Qty. in Units)</t>
  </si>
  <si>
    <t>(Qty. in Units)</t>
  </si>
  <si>
    <t>Value (Rs.)</t>
  </si>
  <si>
    <r>
      <rPr>
        <b/>
        <sz val="20"/>
        <color rgb="FF002060"/>
        <rFont val="Trebuchet MS"/>
        <charset val="134"/>
      </rPr>
      <t xml:space="preserve">LENIOL : </t>
    </r>
    <r>
      <rPr>
        <b/>
        <sz val="16"/>
        <color rgb="FF002060"/>
        <rFont val="Trebuchet MS"/>
        <charset val="134"/>
      </rPr>
      <t>Target Customer For Conversion</t>
    </r>
  </si>
  <si>
    <r>
      <rPr>
        <b/>
        <sz val="20"/>
        <color rgb="FF002060"/>
        <rFont val="Trebuchet MS"/>
        <charset val="134"/>
      </rPr>
      <t xml:space="preserve">IBUDRIP : </t>
    </r>
    <r>
      <rPr>
        <b/>
        <sz val="16"/>
        <color rgb="FF002060"/>
        <rFont val="Trebuchet MS"/>
        <charset val="134"/>
      </rPr>
      <t>Target Customer For Conversion</t>
    </r>
  </si>
  <si>
    <t>Diclofenac/Compttr Brand (Qty./Mth)</t>
  </si>
  <si>
    <r>
      <rPr>
        <b/>
        <sz val="20"/>
        <color rgb="FF002060"/>
        <rFont val="Trebuchet MS"/>
        <charset val="134"/>
      </rPr>
      <t xml:space="preserve">LINODRIP : </t>
    </r>
    <r>
      <rPr>
        <b/>
        <sz val="16"/>
        <color rgb="FF002060"/>
        <rFont val="Trebuchet MS"/>
        <charset val="134"/>
      </rPr>
      <t>Target Customer For Conversion</t>
    </r>
  </si>
  <si>
    <t>KABIZOLID/Compttr Brand (Qty./Mth)</t>
  </si>
  <si>
    <r>
      <rPr>
        <b/>
        <sz val="20"/>
        <color rgb="FF002060"/>
        <rFont val="Trebuchet MS"/>
        <charset val="134"/>
      </rPr>
      <t xml:space="preserve">Flexidrip : </t>
    </r>
    <r>
      <rPr>
        <b/>
        <sz val="16"/>
        <color rgb="FF002060"/>
        <rFont val="Trebuchet MS"/>
        <charset val="134"/>
      </rPr>
      <t>New Target Customers for conversion</t>
    </r>
  </si>
  <si>
    <t>Demonstration V/s. Business in Q1 - 2025 (In Lacs)</t>
  </si>
  <si>
    <t>Potential (INR)</t>
  </si>
  <si>
    <t>Current Product Used</t>
  </si>
  <si>
    <t xml:space="preserve">Sales - Mar 25 </t>
  </si>
  <si>
    <t>Plan - Apr. 25</t>
  </si>
  <si>
    <t>Company Name</t>
  </si>
  <si>
    <t>User- EH/NH</t>
  </si>
  <si>
    <t>Demo. Date</t>
  </si>
  <si>
    <t>Business (INR)</t>
  </si>
  <si>
    <t>Name</t>
  </si>
  <si>
    <t>HQ</t>
  </si>
  <si>
    <t>Pankaj</t>
  </si>
  <si>
    <t>K.D. HOSPITAL</t>
  </si>
  <si>
    <t>DR. JAYESH</t>
  </si>
  <si>
    <t>ANESTHIYSA</t>
  </si>
  <si>
    <t>7,12,25</t>
  </si>
  <si>
    <t>CIMS HOSPITAL</t>
  </si>
  <si>
    <t>DR. PANKAJ SHARMA</t>
  </si>
  <si>
    <t>0.0.285</t>
  </si>
  <si>
    <t>DYANAND HOSPITAL</t>
  </si>
  <si>
    <t>DR. MANISH JAIN</t>
  </si>
  <si>
    <t>PHY</t>
  </si>
  <si>
    <t>5,13,20</t>
  </si>
  <si>
    <t>HIMANSHU YADAV HOSPITAL'</t>
  </si>
  <si>
    <t>DR, HIMNASHU YADAV</t>
  </si>
  <si>
    <t>GASTRO</t>
  </si>
  <si>
    <t>S.C GUPTA HOSPITAL</t>
  </si>
  <si>
    <t>DR. S.C. GUPTA</t>
  </si>
  <si>
    <t>CANCER TROMA CENTER HOSPITAL</t>
  </si>
  <si>
    <t>DR. SURENDRA SINGH</t>
  </si>
  <si>
    <t>ONCO</t>
  </si>
  <si>
    <t>NITIN GOYAL HOSPITAL MATHURA</t>
  </si>
  <si>
    <t>DR. NITIN GOYAL</t>
  </si>
  <si>
    <t>SHREE KRISHANA HOSPITAL</t>
  </si>
  <si>
    <t>DR. ARVIND YADAV</t>
  </si>
  <si>
    <t xml:space="preserve">GASTRO LIVER CENTER </t>
  </si>
  <si>
    <t>DR. BHWUVNESH SHARMA</t>
  </si>
  <si>
    <t>DR. DHARU MAHAJAN</t>
  </si>
  <si>
    <t>MORYA HOSPITAL</t>
  </si>
  <si>
    <t>DR. SIDHARTH MORYA</t>
  </si>
  <si>
    <t>SURG</t>
  </si>
  <si>
    <t>non</t>
  </si>
  <si>
    <t>NH</t>
  </si>
  <si>
    <t>17,31</t>
  </si>
  <si>
    <t>AGRAWAL CRITICAL CARE</t>
  </si>
  <si>
    <t>DR. AMIT AGRAWAL</t>
  </si>
  <si>
    <t>INTESVIST</t>
  </si>
  <si>
    <t>6,8,27</t>
  </si>
  <si>
    <t>PRIYA HOSPITAL</t>
  </si>
  <si>
    <t>DR. PRIYA YADAV</t>
  </si>
  <si>
    <t>GYN</t>
  </si>
  <si>
    <t>20,13,</t>
  </si>
  <si>
    <t>JEEVAN JYOTI HOSPITAL</t>
  </si>
  <si>
    <t>DR. DEEPAK GUPTA</t>
  </si>
  <si>
    <t>OM HOSPITAL</t>
  </si>
  <si>
    <t>DR. GAURAV AGRAWAL</t>
  </si>
  <si>
    <t>ORTHO</t>
  </si>
  <si>
    <t>513,20</t>
  </si>
  <si>
    <t>SANJEEVANI HOSPITAL</t>
  </si>
  <si>
    <t>DR. MANOJ JINDAL</t>
  </si>
  <si>
    <t>R.K. MISSOIN HOSPITAL</t>
  </si>
  <si>
    <t>SHAURABH MAHARAJ</t>
  </si>
  <si>
    <t>CIP</t>
  </si>
  <si>
    <t>7,12,15</t>
  </si>
  <si>
    <t>PREM RAGHU HOSPITAL</t>
  </si>
  <si>
    <t>DR. R.K. SINGH</t>
  </si>
  <si>
    <t>BAMAS</t>
  </si>
  <si>
    <t>PATHAK HOSPITAL</t>
  </si>
  <si>
    <t>DR. SURENDRA PATHAK</t>
  </si>
  <si>
    <t>GLAXSY HOSPITAL</t>
  </si>
  <si>
    <t>DR. RAKESH TYAGI</t>
  </si>
  <si>
    <t>PUSPANJALI HOSPITAL</t>
  </si>
  <si>
    <t>SANTANU CHAUDHARY</t>
  </si>
  <si>
    <t>NON</t>
  </si>
  <si>
    <t>8,29</t>
  </si>
  <si>
    <t>NEERAJ RAJPUT</t>
  </si>
  <si>
    <t>NARNDRA DEO</t>
  </si>
  <si>
    <t>RAINBOW HOSPITAL</t>
  </si>
  <si>
    <t>DR. ANKIT JAIN</t>
  </si>
  <si>
    <t>4,11</t>
  </si>
  <si>
    <t>LOTUS HOSPITAL</t>
  </si>
  <si>
    <t>DR. MEER GUPTA</t>
  </si>
  <si>
    <t>RAJNISH MISHRA</t>
  </si>
  <si>
    <t>SHREE VATSAV NAURSING HOME</t>
  </si>
  <si>
    <t>SHARIKA SHREE VATRSAV</t>
  </si>
  <si>
    <t>ANSTHISIA</t>
  </si>
  <si>
    <t>AMIT AGRAWAL CRTICAL CARE</t>
  </si>
  <si>
    <t>AMIT AGRAWAL</t>
  </si>
  <si>
    <t>INTENSIVIST</t>
  </si>
  <si>
    <t>8,6</t>
  </si>
  <si>
    <t>SHANTI VED HOSPITAL</t>
  </si>
  <si>
    <t>DEEPTI MALA AGRAWAL</t>
  </si>
  <si>
    <t>TROMA CENTER FIROZABAD</t>
  </si>
  <si>
    <t>DR. NAMIT GUIPTA</t>
  </si>
  <si>
    <t>NEURO</t>
  </si>
  <si>
    <t>USER</t>
  </si>
  <si>
    <t>S.C. GUPTA HOSPITAL</t>
  </si>
  <si>
    <t>DR. S.N. YADAV</t>
  </si>
  <si>
    <t xml:space="preserve"> NON</t>
  </si>
  <si>
    <t>SHREE KRISHNA HOSPITAL</t>
  </si>
  <si>
    <t>DEEPTIMALA AGRAWAL</t>
  </si>
  <si>
    <t>INTENSVIST</t>
  </si>
  <si>
    <t>AMAR HOSPITAL</t>
  </si>
  <si>
    <t>DR. SANJAY SOOD</t>
  </si>
  <si>
    <t>DR. TARUN SINGHAL</t>
  </si>
  <si>
    <t>DR. HIMANSHU YADAV</t>
  </si>
  <si>
    <t>SARIKA SHREEVATSAV</t>
  </si>
  <si>
    <t>URO</t>
  </si>
  <si>
    <t>M.C. AGRAWAL HOSPITAL</t>
  </si>
  <si>
    <t>DR. ROHIT AGRAWAL</t>
  </si>
  <si>
    <t>DR. ANUPAM SHARMA</t>
  </si>
  <si>
    <t>SHANTI VED HOSPIOTAL</t>
  </si>
  <si>
    <t>AMANTA</t>
  </si>
  <si>
    <t>EH</t>
  </si>
  <si>
    <t>DR. BLOSOM PRAKAS</t>
  </si>
  <si>
    <t>KAMLESH TANDON HOSPITAL</t>
  </si>
  <si>
    <t>DR.VESHALI TANDAN</t>
  </si>
  <si>
    <t>ARTI MANOJ HOSPITAL</t>
  </si>
  <si>
    <t>DR. ARTI SHARMA</t>
  </si>
  <si>
    <t>OTSUKA</t>
  </si>
  <si>
    <t>MAHTA NURSING HOME</t>
  </si>
  <si>
    <t>DR. GEETA MAHTA</t>
  </si>
  <si>
    <t>JAGGI HOSPITAL</t>
  </si>
  <si>
    <t>DR. NEETA JAGGI</t>
  </si>
  <si>
    <t>RAM TEZ HOSPITAL</t>
  </si>
  <si>
    <t>DR. MUDIT KHURANA</t>
  </si>
  <si>
    <t>DAYANAND MEMORIYAL HOSPITAL</t>
  </si>
  <si>
    <t>MANISH JAIN</t>
  </si>
  <si>
    <t>POLORIS HOSPITAL</t>
  </si>
  <si>
    <t>DR. SHAURABH SHARMA</t>
  </si>
  <si>
    <t>Mohit</t>
  </si>
  <si>
    <t>Vacant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</si>
</sst>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0.0"/>
  </numFmts>
  <fonts count="49">
    <font>
      <sz val="10"/>
      <name val="Arial"/>
      <charset val="134"/>
    </font>
    <font>
      <b/>
      <sz val="12"/>
      <name val="Arial"/>
      <charset val="134"/>
    </font>
    <font>
      <b/>
      <sz val="20"/>
      <color rgb="FF002060"/>
      <name val="Trebuchet MS"/>
      <charset val="134"/>
    </font>
    <font>
      <b/>
      <sz val="10"/>
      <color theme="1"/>
      <name val="Trebuchet MS"/>
      <charset val="134"/>
    </font>
    <font>
      <b/>
      <sz val="13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Trebuchet MS"/>
      <charset val="134"/>
    </font>
    <font>
      <b/>
      <sz val="10"/>
      <name val="Trebuchet MS"/>
      <charset val="134"/>
    </font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color indexed="9"/>
      <name val="Calibri"/>
      <charset val="134"/>
    </font>
    <font>
      <b/>
      <sz val="12"/>
      <color indexed="9"/>
      <name val="Calibri"/>
      <charset val="134"/>
    </font>
    <font>
      <b/>
      <sz val="10"/>
      <color indexed="9"/>
      <name val="Calibri"/>
      <charset val="134"/>
    </font>
    <font>
      <b/>
      <sz val="10"/>
      <name val="Arial"/>
      <charset val="134"/>
    </font>
    <font>
      <b/>
      <sz val="11"/>
      <name val="Arial"/>
      <charset val="134"/>
    </font>
    <font>
      <b/>
      <sz val="14"/>
      <color indexed="9"/>
      <name val="Calibri"/>
      <charset val="134"/>
    </font>
    <font>
      <b/>
      <sz val="18"/>
      <name val="Calibri"/>
      <charset val="134"/>
      <scheme val="minor"/>
    </font>
    <font>
      <b/>
      <sz val="8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b/>
      <sz val="10"/>
      <color theme="0"/>
      <name val="Calibri"/>
      <charset val="134"/>
      <scheme val="minor"/>
    </font>
    <font>
      <b/>
      <sz val="10"/>
      <name val="Calibri"/>
      <charset val="134"/>
      <scheme val="minor"/>
    </font>
    <font>
      <sz val="10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8"/>
      <color indexed="8"/>
      <name val="Calibri"/>
      <charset val="134"/>
    </font>
    <font>
      <b/>
      <sz val="8"/>
      <color indexed="9"/>
      <name val="Calibri"/>
      <charset val="134"/>
    </font>
    <font>
      <b/>
      <sz val="11"/>
      <color rgb="FFFFFFFF"/>
      <name val="Calibri"/>
      <charset val="134"/>
    </font>
    <font>
      <b/>
      <sz val="15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indexed="10"/>
      <name val="Calibri"/>
      <charset val="134"/>
    </font>
    <font>
      <b/>
      <sz val="18"/>
      <color indexed="56"/>
      <name val="Cambria"/>
      <charset val="134"/>
    </font>
    <font>
      <i/>
      <sz val="11"/>
      <color indexed="23"/>
      <name val="Calibri"/>
      <charset val="134"/>
    </font>
    <font>
      <b/>
      <sz val="15"/>
      <color indexed="56"/>
      <name val="Calibri"/>
      <charset val="134"/>
    </font>
    <font>
      <b/>
      <sz val="13"/>
      <color indexed="56"/>
      <name val="Calibri"/>
      <charset val="134"/>
    </font>
    <font>
      <b/>
      <sz val="11"/>
      <color indexed="56"/>
      <name val="Calibri"/>
      <charset val="134"/>
    </font>
    <font>
      <sz val="11"/>
      <color indexed="62"/>
      <name val="Calibri"/>
      <charset val="134"/>
    </font>
    <font>
      <b/>
      <sz val="11"/>
      <color indexed="63"/>
      <name val="Calibri"/>
      <charset val="134"/>
    </font>
    <font>
      <b/>
      <sz val="11"/>
      <color indexed="52"/>
      <name val="Calibri"/>
      <charset val="134"/>
    </font>
    <font>
      <sz val="11"/>
      <color indexed="52"/>
      <name val="Calibri"/>
      <charset val="134"/>
    </font>
    <font>
      <b/>
      <sz val="11"/>
      <color indexed="8"/>
      <name val="Calibri"/>
      <charset val="134"/>
    </font>
    <font>
      <sz val="11"/>
      <color indexed="17"/>
      <name val="Calibri"/>
      <charset val="134"/>
    </font>
    <font>
      <sz val="11"/>
      <color indexed="20"/>
      <name val="Calibri"/>
      <charset val="134"/>
    </font>
    <font>
      <sz val="11"/>
      <color indexed="60"/>
      <name val="Calibri"/>
      <charset val="134"/>
    </font>
    <font>
      <sz val="11"/>
      <color indexed="9"/>
      <name val="Calibri"/>
      <charset val="134"/>
    </font>
    <font>
      <sz val="11"/>
      <color indexed="8"/>
      <name val="Calibri"/>
      <charset val="134"/>
    </font>
    <font>
      <b/>
      <sz val="13"/>
      <color rgb="FFFFFFFF"/>
      <name val="Calibri"/>
      <charset val="134"/>
    </font>
    <font>
      <b/>
      <sz val="16"/>
      <color rgb="FF002060"/>
      <name val="Trebuchet MS"/>
      <charset val="134"/>
    </font>
    <font>
      <sz val="9"/>
      <name val="Tahoma"/>
      <charset val="134"/>
    </font>
  </fonts>
  <fills count="51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81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/>
    <xf numFmtId="176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33" borderId="72" applyNumberFormat="0" applyFon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73" applyNumberFormat="0" applyFill="0" applyAlignment="0" applyProtection="0"/>
    <xf numFmtId="0" fontId="34" fillId="0" borderId="74" applyNumberFormat="0" applyFill="0" applyAlignment="0" applyProtection="0"/>
    <xf numFmtId="0" fontId="35" fillId="0" borderId="75" applyNumberFormat="0" applyFill="0" applyAlignment="0" applyProtection="0"/>
    <xf numFmtId="0" fontId="35" fillId="0" borderId="0" applyNumberFormat="0" applyFill="0" applyBorder="0" applyAlignment="0" applyProtection="0"/>
    <xf numFmtId="0" fontId="36" fillId="34" borderId="76" applyNumberFormat="0" applyAlignment="0" applyProtection="0"/>
    <xf numFmtId="0" fontId="37" fillId="35" borderId="77" applyNumberFormat="0" applyAlignment="0" applyProtection="0"/>
    <xf numFmtId="0" fontId="38" fillId="35" borderId="76" applyNumberFormat="0" applyAlignment="0" applyProtection="0"/>
    <xf numFmtId="0" fontId="11" fillId="36" borderId="78" applyNumberFormat="0" applyAlignment="0" applyProtection="0"/>
    <xf numFmtId="0" fontId="39" fillId="0" borderId="79" applyNumberFormat="0" applyFill="0" applyAlignment="0" applyProtection="0"/>
    <xf numFmtId="0" fontId="40" fillId="0" borderId="80" applyNumberFormat="0" applyFill="0" applyAlignment="0" applyProtection="0"/>
    <xf numFmtId="0" fontId="41" fillId="37" borderId="0" applyNumberFormat="0" applyBorder="0" applyAlignment="0" applyProtection="0"/>
    <xf numFmtId="0" fontId="42" fillId="38" borderId="0" applyNumberFormat="0" applyBorder="0" applyAlignment="0" applyProtection="0"/>
    <xf numFmtId="0" fontId="43" fillId="39" borderId="0" applyNumberFormat="0" applyBorder="0" applyAlignment="0" applyProtection="0"/>
    <xf numFmtId="0" fontId="44" fillId="32" borderId="0" applyNumberFormat="0" applyBorder="0" applyAlignment="0" applyProtection="0"/>
    <xf numFmtId="0" fontId="45" fillId="40" borderId="0" applyNumberFormat="0" applyBorder="0" applyAlignment="0" applyProtection="0"/>
    <xf numFmtId="0" fontId="45" fillId="41" borderId="0" applyNumberFormat="0" applyBorder="0" applyAlignment="0" applyProtection="0"/>
    <xf numFmtId="0" fontId="44" fillId="15" borderId="0" applyNumberFormat="0" applyBorder="0" applyAlignment="0" applyProtection="0"/>
    <xf numFmtId="0" fontId="44" fillId="42" borderId="0" applyNumberFormat="0" applyBorder="0" applyAlignment="0" applyProtection="0"/>
    <xf numFmtId="0" fontId="45" fillId="38" borderId="0" applyNumberFormat="0" applyBorder="0" applyAlignment="0" applyProtection="0"/>
    <xf numFmtId="0" fontId="45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27" borderId="0" applyNumberFormat="0" applyBorder="0" applyAlignment="0" applyProtection="0"/>
    <xf numFmtId="0" fontId="45" fillId="37" borderId="0" applyNumberFormat="0" applyBorder="0" applyAlignment="0" applyProtection="0"/>
    <xf numFmtId="0" fontId="45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5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4" fillId="45" borderId="0" applyNumberFormat="0" applyBorder="0" applyAlignment="0" applyProtection="0"/>
    <xf numFmtId="0" fontId="44" fillId="47" borderId="0" applyNumberFormat="0" applyBorder="0" applyAlignment="0" applyProtection="0"/>
    <xf numFmtId="0" fontId="45" fillId="22" borderId="0" applyNumberFormat="0" applyBorder="0" applyAlignment="0" applyProtection="0"/>
    <xf numFmtId="0" fontId="45" fillId="41" borderId="0" applyNumberFormat="0" applyBorder="0" applyAlignment="0" applyProtection="0"/>
    <xf numFmtId="0" fontId="44" fillId="47" borderId="0" applyNumberFormat="0" applyBorder="0" applyAlignment="0" applyProtection="0"/>
    <xf numFmtId="0" fontId="44" fillId="48" borderId="0" applyNumberFormat="0" applyBorder="0" applyAlignment="0" applyProtection="0"/>
    <xf numFmtId="0" fontId="45" fillId="34" borderId="0" applyNumberFormat="0" applyBorder="0" applyAlignment="0" applyProtection="0"/>
    <xf numFmtId="0" fontId="45" fillId="49" borderId="0" applyNumberFormat="0" applyBorder="0" applyAlignment="0" applyProtection="0"/>
    <xf numFmtId="0" fontId="44" fillId="50" borderId="0" applyNumberFormat="0" applyBorder="0" applyAlignment="0" applyProtection="0"/>
    <xf numFmtId="0" fontId="8" fillId="0" borderId="0"/>
  </cellStyleXfs>
  <cellXfs count="393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/>
    </xf>
    <xf numFmtId="17" fontId="3" fillId="5" borderId="8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/>
    </xf>
    <xf numFmtId="17" fontId="3" fillId="3" borderId="9" xfId="0" applyNumberFormat="1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7" xfId="0" applyFont="1" applyBorder="1" applyAlignment="1"/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1" xfId="0" applyFont="1" applyBorder="1" applyAlignment="1"/>
    <xf numFmtId="0" fontId="4" fillId="6" borderId="25" xfId="0" applyFont="1" applyFill="1" applyBorder="1" applyAlignment="1">
      <alignment horizontal="center" vertical="center"/>
    </xf>
    <xf numFmtId="0" fontId="4" fillId="6" borderId="26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/>
    </xf>
    <xf numFmtId="17" fontId="3" fillId="5" borderId="30" xfId="0" applyNumberFormat="1" applyFont="1" applyFill="1" applyBorder="1" applyAlignment="1">
      <alignment horizontal="center" vertical="center" wrapText="1"/>
    </xf>
    <xf numFmtId="17" fontId="3" fillId="5" borderId="31" xfId="0" applyNumberFormat="1" applyFont="1" applyFill="1" applyBorder="1" applyAlignment="1">
      <alignment horizontal="center" vertical="center" wrapText="1"/>
    </xf>
    <xf numFmtId="17" fontId="3" fillId="5" borderId="32" xfId="0" applyNumberFormat="1" applyFont="1" applyFill="1" applyBorder="1" applyAlignment="1">
      <alignment horizontal="center" vertical="center" wrapText="1"/>
    </xf>
    <xf numFmtId="0" fontId="3" fillId="7" borderId="25" xfId="0" applyFont="1" applyFill="1" applyBorder="1" applyAlignment="1">
      <alignment horizontal="center" vertical="center" wrapText="1"/>
    </xf>
    <xf numFmtId="0" fontId="3" fillId="7" borderId="33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0" fillId="0" borderId="14" xfId="0" applyFont="1" applyBorder="1" applyAlignment="1"/>
    <xf numFmtId="0" fontId="0" fillId="0" borderId="34" xfId="0" applyBorder="1"/>
    <xf numFmtId="0" fontId="0" fillId="0" borderId="14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0" fillId="0" borderId="37" xfId="0" applyFont="1" applyBorder="1" applyAlignment="1">
      <alignment horizontal="center"/>
    </xf>
    <xf numFmtId="0" fontId="0" fillId="0" borderId="18" xfId="0" applyFont="1" applyBorder="1" applyAlignment="1"/>
    <xf numFmtId="0" fontId="0" fillId="0" borderId="36" xfId="0" applyBorder="1"/>
    <xf numFmtId="0" fontId="0" fillId="0" borderId="18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6" xfId="0" applyFont="1" applyBorder="1" applyAlignment="1"/>
    <xf numFmtId="0" fontId="0" fillId="0" borderId="37" xfId="0" applyFont="1" applyBorder="1" applyAlignment="1"/>
    <xf numFmtId="0" fontId="0" fillId="0" borderId="38" xfId="0" applyBorder="1" applyAlignment="1">
      <alignment horizontal="center"/>
    </xf>
    <xf numFmtId="0" fontId="0" fillId="0" borderId="22" xfId="0" applyFont="1" applyBorder="1" applyAlignment="1"/>
    <xf numFmtId="0" fontId="0" fillId="0" borderId="39" xfId="0" applyFont="1" applyBorder="1" applyAlignment="1"/>
    <xf numFmtId="0" fontId="0" fillId="0" borderId="40" xfId="0" applyFont="1" applyBorder="1" applyAlignment="1"/>
    <xf numFmtId="0" fontId="0" fillId="0" borderId="39" xfId="0" applyBorder="1"/>
    <xf numFmtId="0" fontId="0" fillId="0" borderId="22" xfId="0" applyBorder="1" applyAlignment="1">
      <alignment horizontal="center"/>
    </xf>
    <xf numFmtId="0" fontId="0" fillId="0" borderId="41" xfId="0" applyBorder="1" applyAlignment="1">
      <alignment horizontal="center"/>
    </xf>
    <xf numFmtId="0" fontId="4" fillId="6" borderId="33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/>
    </xf>
    <xf numFmtId="0" fontId="2" fillId="2" borderId="4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3" fillId="8" borderId="4" xfId="0" applyFont="1" applyFill="1" applyBorder="1" applyAlignment="1">
      <alignment horizontal="center" vertical="center" wrapText="1"/>
    </xf>
    <xf numFmtId="0" fontId="3" fillId="8" borderId="27" xfId="0" applyFont="1" applyFill="1" applyBorder="1" applyAlignment="1">
      <alignment horizontal="center" vertical="center" wrapText="1"/>
    </xf>
    <xf numFmtId="0" fontId="3" fillId="8" borderId="44" xfId="0" applyFont="1" applyFill="1" applyBorder="1" applyAlignment="1">
      <alignment horizontal="center" vertical="center" wrapText="1"/>
    </xf>
    <xf numFmtId="17" fontId="3" fillId="5" borderId="25" xfId="0" applyNumberFormat="1" applyFont="1" applyFill="1" applyBorder="1" applyAlignment="1">
      <alignment horizontal="center" vertical="center" wrapText="1"/>
    </xf>
    <xf numFmtId="17" fontId="3" fillId="5" borderId="33" xfId="0" applyNumberFormat="1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12" xfId="0" applyFont="1" applyFill="1" applyBorder="1" applyAlignment="1">
      <alignment horizontal="center" vertical="center" wrapText="1"/>
    </xf>
    <xf numFmtId="0" fontId="3" fillId="8" borderId="45" xfId="0" applyFont="1" applyFill="1" applyBorder="1" applyAlignment="1">
      <alignment horizontal="center" vertical="center" wrapText="1"/>
    </xf>
    <xf numFmtId="17" fontId="3" fillId="5" borderId="9" xfId="0" applyNumberFormat="1" applyFont="1" applyFill="1" applyBorder="1" applyAlignment="1">
      <alignment horizontal="center" vertical="center" wrapText="1"/>
    </xf>
    <xf numFmtId="17" fontId="3" fillId="5" borderId="45" xfId="0" applyNumberFormat="1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left" vertical="center" wrapText="1"/>
    </xf>
    <xf numFmtId="0" fontId="0" fillId="0" borderId="35" xfId="0" applyBorder="1" applyAlignment="1">
      <alignment horizontal="center" vertical="center"/>
    </xf>
    <xf numFmtId="0" fontId="0" fillId="0" borderId="13" xfId="0" applyFont="1" applyBorder="1" applyAlignment="1"/>
    <xf numFmtId="0" fontId="0" fillId="0" borderId="46" xfId="0" applyFont="1" applyBorder="1" applyAlignment="1"/>
    <xf numFmtId="0" fontId="0" fillId="0" borderId="20" xfId="0" applyFill="1" applyBorder="1" applyAlignment="1">
      <alignment horizontal="left"/>
    </xf>
    <xf numFmtId="0" fontId="0" fillId="0" borderId="37" xfId="0" applyBorder="1" applyAlignment="1">
      <alignment horizontal="center" vertical="center"/>
    </xf>
    <xf numFmtId="0" fontId="0" fillId="0" borderId="38" xfId="0" applyFont="1" applyBorder="1" applyAlignment="1"/>
    <xf numFmtId="0" fontId="0" fillId="0" borderId="20" xfId="0" applyFont="1" applyBorder="1" applyAlignment="1">
      <alignment horizontal="left" vertical="center"/>
    </xf>
    <xf numFmtId="0" fontId="0" fillId="0" borderId="24" xfId="0" applyFont="1" applyBorder="1" applyAlignment="1">
      <alignment horizontal="left" vertical="center"/>
    </xf>
    <xf numFmtId="0" fontId="0" fillId="0" borderId="40" xfId="0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41" xfId="0" applyFont="1" applyBorder="1" applyAlignment="1"/>
    <xf numFmtId="0" fontId="5" fillId="6" borderId="25" xfId="0" applyFont="1" applyFill="1" applyBorder="1" applyAlignment="1">
      <alignment horizontal="center"/>
    </xf>
    <xf numFmtId="0" fontId="5" fillId="6" borderId="26" xfId="0" applyFont="1" applyFill="1" applyBorder="1" applyAlignment="1">
      <alignment horizontal="center"/>
    </xf>
    <xf numFmtId="0" fontId="5" fillId="6" borderId="33" xfId="0" applyFont="1" applyFill="1" applyBorder="1" applyAlignment="1">
      <alignment horizontal="center"/>
    </xf>
    <xf numFmtId="0" fontId="6" fillId="9" borderId="25" xfId="0" applyFont="1" applyFill="1" applyBorder="1" applyAlignment="1">
      <alignment horizontal="center" vertical="center" wrapText="1"/>
    </xf>
    <xf numFmtId="0" fontId="6" fillId="9" borderId="26" xfId="0" applyFont="1" applyFill="1" applyBorder="1" applyAlignment="1">
      <alignment horizontal="center" vertical="center" wrapText="1"/>
    </xf>
    <xf numFmtId="0" fontId="6" fillId="9" borderId="33" xfId="0" applyFont="1" applyFill="1" applyBorder="1" applyAlignment="1">
      <alignment horizontal="center" vertical="center" wrapText="1"/>
    </xf>
    <xf numFmtId="17" fontId="6" fillId="5" borderId="25" xfId="0" applyNumberFormat="1" applyFont="1" applyFill="1" applyBorder="1" applyAlignment="1">
      <alignment horizontal="center" vertical="center" wrapText="1"/>
    </xf>
    <xf numFmtId="17" fontId="6" fillId="5" borderId="33" xfId="0" applyNumberFormat="1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3" fillId="6" borderId="33" xfId="0" applyFont="1" applyFill="1" applyBorder="1" applyAlignment="1">
      <alignment horizontal="center" vertical="center" wrapText="1"/>
    </xf>
    <xf numFmtId="17" fontId="3" fillId="8" borderId="9" xfId="0" applyNumberFormat="1" applyFont="1" applyFill="1" applyBorder="1" applyAlignment="1">
      <alignment horizontal="center" vertical="center" wrapText="1"/>
    </xf>
    <xf numFmtId="17" fontId="3" fillId="8" borderId="45" xfId="0" applyNumberFormat="1" applyFont="1" applyFill="1" applyBorder="1" applyAlignment="1">
      <alignment horizontal="center" vertical="center" wrapText="1"/>
    </xf>
    <xf numFmtId="17" fontId="3" fillId="8" borderId="47" xfId="0" applyNumberFormat="1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58" fontId="0" fillId="0" borderId="35" xfId="0" applyNumberFormat="1" applyFont="1" applyBorder="1" applyAlignment="1"/>
    <xf numFmtId="0" fontId="0" fillId="0" borderId="35" xfId="0" applyBorder="1" applyAlignment="1">
      <alignment horizontal="center"/>
    </xf>
    <xf numFmtId="17" fontId="7" fillId="10" borderId="34" xfId="0" applyNumberFormat="1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/>
    </xf>
    <xf numFmtId="1" fontId="7" fillId="10" borderId="36" xfId="0" applyNumberFormat="1" applyFont="1" applyFill="1" applyBorder="1" applyAlignment="1">
      <alignment horizontal="center" vertical="center" wrapText="1"/>
    </xf>
    <xf numFmtId="58" fontId="0" fillId="0" borderId="37" xfId="0" applyNumberFormat="1" applyFont="1" applyBorder="1" applyAlignment="1"/>
    <xf numFmtId="58" fontId="0" fillId="0" borderId="17" xfId="0" applyNumberFormat="1" applyFont="1" applyBorder="1" applyAlignment="1"/>
    <xf numFmtId="17" fontId="7" fillId="10" borderId="36" xfId="0" applyNumberFormat="1" applyFont="1" applyFill="1" applyBorder="1" applyAlignment="1">
      <alignment horizontal="center" vertical="center" wrapText="1"/>
    </xf>
    <xf numFmtId="0" fontId="0" fillId="0" borderId="40" xfId="0" applyBorder="1" applyAlignment="1">
      <alignment horizontal="center"/>
    </xf>
    <xf numFmtId="17" fontId="7" fillId="10" borderId="39" xfId="0" applyNumberFormat="1" applyFont="1" applyFill="1" applyBorder="1" applyAlignment="1">
      <alignment horizontal="center" vertical="center" wrapText="1"/>
    </xf>
    <xf numFmtId="0" fontId="5" fillId="10" borderId="29" xfId="0" applyFont="1" applyFill="1" applyBorder="1" applyAlignment="1"/>
    <xf numFmtId="0" fontId="5" fillId="6" borderId="7" xfId="0" applyFont="1" applyFill="1" applyBorder="1" applyAlignment="1">
      <alignment horizontal="center"/>
    </xf>
    <xf numFmtId="0" fontId="8" fillId="0" borderId="18" xfId="49" applyBorder="1"/>
    <xf numFmtId="0" fontId="8" fillId="0" borderId="48" xfId="49" applyBorder="1"/>
    <xf numFmtId="0" fontId="8" fillId="11" borderId="14" xfId="49" applyFill="1" applyBorder="1" applyAlignment="1">
      <alignment horizontal="center" vertical="center"/>
    </xf>
    <xf numFmtId="0" fontId="8" fillId="11" borderId="35" xfId="49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8" fillId="11" borderId="18" xfId="49" applyFill="1" applyBorder="1" applyAlignment="1">
      <alignment horizontal="center" vertical="center"/>
    </xf>
    <xf numFmtId="0" fontId="8" fillId="11" borderId="37" xfId="49" applyFill="1" applyBorder="1" applyAlignment="1">
      <alignment horizontal="center" vertical="center"/>
    </xf>
    <xf numFmtId="0" fontId="8" fillId="0" borderId="18" xfId="49" applyFont="1" applyBorder="1"/>
    <xf numFmtId="0" fontId="0" fillId="0" borderId="16" xfId="0" applyFont="1" applyFill="1" applyBorder="1" applyAlignment="1">
      <alignment horizontal="center" vertical="center"/>
    </xf>
    <xf numFmtId="0" fontId="0" fillId="0" borderId="13" xfId="0" applyFont="1" applyFill="1" applyBorder="1" applyAlignment="1"/>
    <xf numFmtId="0" fontId="0" fillId="0" borderId="46" xfId="0" applyFont="1" applyFill="1" applyBorder="1" applyAlignment="1"/>
    <xf numFmtId="0" fontId="0" fillId="0" borderId="20" xfId="0" applyFont="1" applyFill="1" applyBorder="1" applyAlignment="1">
      <alignment horizontal="center" vertical="center"/>
    </xf>
    <xf numFmtId="0" fontId="0" fillId="0" borderId="38" xfId="0" applyFont="1" applyFill="1" applyBorder="1" applyAlignment="1"/>
    <xf numFmtId="0" fontId="0" fillId="0" borderId="24" xfId="0" applyFont="1" applyFill="1" applyBorder="1" applyAlignment="1">
      <alignment horizontal="center" vertical="center"/>
    </xf>
    <xf numFmtId="0" fontId="0" fillId="0" borderId="41" xfId="0" applyFont="1" applyFill="1" applyBorder="1" applyAlignment="1"/>
    <xf numFmtId="0" fontId="0" fillId="0" borderId="15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9" fillId="12" borderId="25" xfId="0" applyFont="1" applyFill="1" applyBorder="1" applyAlignment="1">
      <alignment horizontal="center"/>
    </xf>
    <xf numFmtId="0" fontId="9" fillId="12" borderId="26" xfId="0" applyFont="1" applyFill="1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10" fillId="13" borderId="18" xfId="0" applyFont="1" applyFill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1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14" borderId="27" xfId="28" applyFont="1" applyFill="1" applyBorder="1" applyAlignment="1">
      <alignment horizontal="center" vertical="center" wrapText="1"/>
    </xf>
    <xf numFmtId="0" fontId="12" fillId="15" borderId="25" xfId="28" applyFont="1" applyBorder="1" applyAlignment="1">
      <alignment horizontal="center" vertical="center" wrapText="1"/>
    </xf>
    <xf numFmtId="0" fontId="12" fillId="15" borderId="26" xfId="28" applyFont="1" applyBorder="1" applyAlignment="1">
      <alignment horizontal="center" vertical="center" wrapText="1"/>
    </xf>
    <xf numFmtId="0" fontId="11" fillId="14" borderId="12" xfId="28" applyFont="1" applyFill="1" applyBorder="1" applyAlignment="1">
      <alignment horizontal="center" vertical="center" wrapText="1"/>
    </xf>
    <xf numFmtId="0" fontId="13" fillId="16" borderId="7" xfId="44" applyFont="1" applyFill="1" applyBorder="1" applyAlignment="1">
      <alignment horizontal="center" vertical="center" wrapText="1"/>
    </xf>
    <xf numFmtId="0" fontId="13" fillId="16" borderId="31" xfId="44" applyFont="1" applyFill="1" applyBorder="1" applyAlignment="1">
      <alignment horizontal="center" vertical="center" wrapText="1"/>
    </xf>
    <xf numFmtId="0" fontId="13" fillId="16" borderId="8" xfId="44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left" vertical="center"/>
    </xf>
    <xf numFmtId="0" fontId="0" fillId="0" borderId="49" xfId="0" applyFill="1" applyBorder="1" applyAlignment="1">
      <alignment horizontal="center" vertical="center"/>
    </xf>
    <xf numFmtId="0" fontId="0" fillId="0" borderId="50" xfId="0" applyFill="1" applyBorder="1" applyAlignment="1">
      <alignment vertical="center"/>
    </xf>
    <xf numFmtId="0" fontId="0" fillId="0" borderId="51" xfId="0" applyFill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53" xfId="0" applyFont="1" applyFill="1" applyBorder="1" applyAlignment="1">
      <alignment horizontal="left" vertical="center"/>
    </xf>
    <xf numFmtId="0" fontId="0" fillId="17" borderId="17" xfId="0" applyFill="1" applyBorder="1" applyAlignment="1">
      <alignment horizontal="center" vertical="center"/>
    </xf>
    <xf numFmtId="0" fontId="0" fillId="17" borderId="36" xfId="0" applyFill="1" applyBorder="1" applyAlignment="1">
      <alignment vertical="center"/>
    </xf>
    <xf numFmtId="0" fontId="0" fillId="17" borderId="54" xfId="0" applyFill="1" applyBorder="1" applyAlignment="1">
      <alignment horizontal="center" vertical="center"/>
    </xf>
    <xf numFmtId="0" fontId="0" fillId="17" borderId="55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36" xfId="0" applyFill="1" applyBorder="1" applyAlignment="1">
      <alignment vertical="center"/>
    </xf>
    <xf numFmtId="0" fontId="0" fillId="0" borderId="54" xfId="0" applyFill="1" applyBorder="1" applyAlignment="1">
      <alignment horizontal="center" vertical="center"/>
    </xf>
    <xf numFmtId="0" fontId="0" fillId="0" borderId="55" xfId="0" applyFill="1" applyBorder="1" applyAlignment="1">
      <alignment horizontal="center" vertical="center"/>
    </xf>
    <xf numFmtId="0" fontId="14" fillId="0" borderId="56" xfId="0" applyFont="1" applyFill="1" applyBorder="1" applyAlignment="1">
      <alignment horizontal="center" vertical="center"/>
    </xf>
    <xf numFmtId="0" fontId="14" fillId="0" borderId="56" xfId="0" applyFont="1" applyFill="1" applyBorder="1" applyAlignment="1">
      <alignment horizontal="left" vertical="center"/>
    </xf>
    <xf numFmtId="0" fontId="0" fillId="17" borderId="57" xfId="0" applyFill="1" applyBorder="1" applyAlignment="1">
      <alignment horizontal="center" vertical="center"/>
    </xf>
    <xf numFmtId="0" fontId="0" fillId="17" borderId="58" xfId="0" applyFill="1" applyBorder="1" applyAlignment="1">
      <alignment vertical="center"/>
    </xf>
    <xf numFmtId="0" fontId="14" fillId="0" borderId="24" xfId="0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left" vertical="center"/>
    </xf>
    <xf numFmtId="0" fontId="0" fillId="0" borderId="21" xfId="0" applyFill="1" applyBorder="1" applyAlignment="1">
      <alignment horizontal="center" vertical="center"/>
    </xf>
    <xf numFmtId="0" fontId="0" fillId="0" borderId="39" xfId="0" applyFill="1" applyBorder="1" applyAlignment="1">
      <alignment vertical="center"/>
    </xf>
    <xf numFmtId="0" fontId="15" fillId="0" borderId="25" xfId="0" applyFont="1" applyFill="1" applyBorder="1" applyAlignment="1">
      <alignment horizontal="center" vertical="center"/>
    </xf>
    <xf numFmtId="0" fontId="15" fillId="0" borderId="33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9" fillId="18" borderId="13" xfId="0" applyFont="1" applyFill="1" applyBorder="1" applyAlignment="1">
      <alignment horizontal="center"/>
    </xf>
    <xf numFmtId="0" fontId="9" fillId="18" borderId="14" xfId="0" applyFont="1" applyFill="1" applyBorder="1" applyAlignment="1">
      <alignment horizontal="center"/>
    </xf>
    <xf numFmtId="0" fontId="10" fillId="13" borderId="17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3" xfId="0" applyBorder="1" applyAlignment="1">
      <alignment horizontal="center"/>
    </xf>
    <xf numFmtId="0" fontId="10" fillId="13" borderId="17" xfId="0" applyFont="1" applyFill="1" applyBorder="1"/>
    <xf numFmtId="0" fontId="0" fillId="0" borderId="54" xfId="0" applyBorder="1" applyAlignment="1">
      <alignment horizontal="center"/>
    </xf>
    <xf numFmtId="16" fontId="10" fillId="0" borderId="18" xfId="0" applyNumberFormat="1" applyFont="1" applyBorder="1" applyAlignment="1">
      <alignment horizontal="center"/>
    </xf>
    <xf numFmtId="0" fontId="12" fillId="15" borderId="33" xfId="28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6" fillId="16" borderId="25" xfId="44" applyFont="1" applyFill="1" applyBorder="1" applyAlignment="1">
      <alignment horizontal="center" vertical="center" wrapText="1"/>
    </xf>
    <xf numFmtId="0" fontId="16" fillId="16" borderId="26" xfId="44" applyFont="1" applyFill="1" applyBorder="1" applyAlignment="1">
      <alignment horizontal="center" vertical="center" wrapText="1"/>
    </xf>
    <xf numFmtId="0" fontId="16" fillId="16" borderId="33" xfId="44" applyFont="1" applyFill="1" applyBorder="1" applyAlignment="1">
      <alignment horizontal="center" vertical="center" wrapText="1"/>
    </xf>
    <xf numFmtId="0" fontId="0" fillId="0" borderId="49" xfId="0" applyBorder="1"/>
    <xf numFmtId="0" fontId="0" fillId="0" borderId="48" xfId="0" applyBorder="1"/>
    <xf numFmtId="0" fontId="0" fillId="0" borderId="50" xfId="0" applyFill="1" applyBorder="1" applyAlignment="1">
      <alignment horizontal="left" vertical="center"/>
    </xf>
    <xf numFmtId="0" fontId="0" fillId="0" borderId="49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17" borderId="17" xfId="0" applyFill="1" applyBorder="1"/>
    <xf numFmtId="0" fontId="0" fillId="17" borderId="18" xfId="0" applyFill="1" applyBorder="1"/>
    <xf numFmtId="0" fontId="0" fillId="17" borderId="36" xfId="0" applyFill="1" applyBorder="1" applyAlignment="1">
      <alignment horizontal="left" vertical="center"/>
    </xf>
    <xf numFmtId="0" fontId="0" fillId="0" borderId="17" xfId="0" applyBorder="1"/>
    <xf numFmtId="0" fontId="0" fillId="0" borderId="18" xfId="0" applyBorder="1"/>
    <xf numFmtId="0" fontId="0" fillId="0" borderId="36" xfId="0" applyFill="1" applyBorder="1" applyAlignment="1">
      <alignment horizontal="left" vertical="center"/>
    </xf>
    <xf numFmtId="0" fontId="0" fillId="17" borderId="57" xfId="0" applyFill="1" applyBorder="1"/>
    <xf numFmtId="0" fontId="0" fillId="17" borderId="59" xfId="0" applyFill="1" applyBorder="1"/>
    <xf numFmtId="0" fontId="0" fillId="17" borderId="58" xfId="0" applyFill="1" applyBorder="1" applyAlignment="1">
      <alignment horizontal="left" vertical="center"/>
    </xf>
    <xf numFmtId="0" fontId="0" fillId="0" borderId="21" xfId="0" applyBorder="1"/>
    <xf numFmtId="0" fontId="0" fillId="0" borderId="22" xfId="0" applyBorder="1"/>
    <xf numFmtId="0" fontId="0" fillId="0" borderId="39" xfId="0" applyFill="1" applyBorder="1" applyAlignment="1">
      <alignment horizontal="left" vertical="center"/>
    </xf>
    <xf numFmtId="0" fontId="0" fillId="0" borderId="39" xfId="0" applyBorder="1" applyAlignment="1">
      <alignment horizontal="center"/>
    </xf>
    <xf numFmtId="0" fontId="9" fillId="18" borderId="34" xfId="0" applyFont="1" applyFill="1" applyBorder="1" applyAlignment="1">
      <alignment horizontal="center"/>
    </xf>
    <xf numFmtId="0" fontId="10" fillId="13" borderId="36" xfId="0" applyFont="1" applyFill="1" applyBorder="1" applyAlignment="1">
      <alignment horizontal="center"/>
    </xf>
    <xf numFmtId="0" fontId="0" fillId="0" borderId="3" xfId="0" applyBorder="1"/>
    <xf numFmtId="0" fontId="9" fillId="12" borderId="33" xfId="0" applyFont="1" applyFill="1" applyBorder="1" applyAlignment="1">
      <alignment horizontal="center"/>
    </xf>
    <xf numFmtId="0" fontId="0" fillId="0" borderId="60" xfId="0" applyBorder="1"/>
    <xf numFmtId="0" fontId="10" fillId="0" borderId="31" xfId="0" applyFont="1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43" xfId="0" applyBorder="1"/>
    <xf numFmtId="0" fontId="15" fillId="0" borderId="1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7" fillId="4" borderId="28" xfId="0" applyFont="1" applyFill="1" applyBorder="1" applyAlignment="1">
      <alignment horizontal="center" vertical="top" wrapText="1"/>
    </xf>
    <xf numFmtId="0" fontId="18" fillId="19" borderId="4" xfId="0" applyFont="1" applyFill="1" applyBorder="1" applyAlignment="1">
      <alignment horizontal="center" vertical="center" wrapText="1"/>
    </xf>
    <xf numFmtId="0" fontId="19" fillId="19" borderId="44" xfId="0" applyFont="1" applyFill="1" applyBorder="1" applyAlignment="1">
      <alignment horizontal="center" vertical="center"/>
    </xf>
    <xf numFmtId="0" fontId="20" fillId="17" borderId="26" xfId="25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top" wrapText="1"/>
    </xf>
    <xf numFmtId="0" fontId="18" fillId="19" borderId="9" xfId="0" applyFont="1" applyFill="1" applyBorder="1" applyAlignment="1">
      <alignment horizontal="center" vertical="center" wrapText="1"/>
    </xf>
    <xf numFmtId="0" fontId="19" fillId="19" borderId="45" xfId="0" applyFont="1" applyFill="1" applyBorder="1" applyAlignment="1">
      <alignment horizontal="center" vertical="center"/>
    </xf>
    <xf numFmtId="0" fontId="18" fillId="18" borderId="8" xfId="0" applyFont="1" applyFill="1" applyBorder="1" applyAlignment="1">
      <alignment horizontal="center" vertical="center" wrapText="1"/>
    </xf>
    <xf numFmtId="0" fontId="19" fillId="0" borderId="49" xfId="0" applyFont="1" applyBorder="1" applyAlignment="1">
      <alignment horizontal="center"/>
    </xf>
    <xf numFmtId="0" fontId="19" fillId="0" borderId="50" xfId="0" applyFont="1" applyBorder="1" applyAlignment="1">
      <alignment horizontal="center"/>
    </xf>
    <xf numFmtId="178" fontId="22" fillId="0" borderId="49" xfId="0" applyNumberFormat="1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/>
    </xf>
    <xf numFmtId="0" fontId="19" fillId="0" borderId="36" xfId="0" applyFont="1" applyBorder="1" applyAlignment="1">
      <alignment horizontal="center"/>
    </xf>
    <xf numFmtId="178" fontId="22" fillId="0" borderId="17" xfId="0" applyNumberFormat="1" applyFont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center" vertical="top" wrapText="1"/>
    </xf>
    <xf numFmtId="0" fontId="19" fillId="0" borderId="57" xfId="0" applyFont="1" applyBorder="1" applyAlignment="1">
      <alignment horizontal="center"/>
    </xf>
    <xf numFmtId="0" fontId="19" fillId="0" borderId="58" xfId="0" applyFont="1" applyBorder="1" applyAlignment="1">
      <alignment horizontal="center"/>
    </xf>
    <xf numFmtId="178" fontId="23" fillId="0" borderId="21" xfId="0" applyNumberFormat="1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19" fillId="20" borderId="25" xfId="0" applyFont="1" applyFill="1" applyBorder="1" applyAlignment="1">
      <alignment horizontal="center"/>
    </xf>
    <xf numFmtId="0" fontId="19" fillId="20" borderId="33" xfId="0" applyFont="1" applyFill="1" applyBorder="1" applyAlignment="1">
      <alignment horizontal="center"/>
    </xf>
    <xf numFmtId="2" fontId="19" fillId="20" borderId="9" xfId="0" applyNumberFormat="1" applyFont="1" applyFill="1" applyBorder="1" applyAlignment="1">
      <alignment horizontal="center"/>
    </xf>
    <xf numFmtId="0" fontId="16" fillId="21" borderId="25" xfId="44" applyFont="1" applyFill="1" applyBorder="1" applyAlignment="1">
      <alignment horizontal="center" vertical="center"/>
    </xf>
    <xf numFmtId="0" fontId="16" fillId="21" borderId="26" xfId="44" applyFont="1" applyFill="1" applyBorder="1" applyAlignment="1">
      <alignment horizontal="center" vertical="center"/>
    </xf>
    <xf numFmtId="0" fontId="12" fillId="15" borderId="27" xfId="28" applyFont="1" applyBorder="1" applyAlignment="1">
      <alignment horizontal="center" vertical="center" wrapText="1"/>
    </xf>
    <xf numFmtId="0" fontId="12" fillId="15" borderId="42" xfId="28" applyFont="1" applyBorder="1" applyAlignment="1">
      <alignment horizontal="center" vertical="center" wrapText="1"/>
    </xf>
    <xf numFmtId="0" fontId="12" fillId="15" borderId="29" xfId="28" applyFont="1" applyBorder="1" applyAlignment="1">
      <alignment horizontal="center" vertical="center" wrapText="1"/>
    </xf>
    <xf numFmtId="0" fontId="12" fillId="17" borderId="25" xfId="28" applyFont="1" applyFill="1" applyBorder="1" applyAlignment="1">
      <alignment horizontal="center" vertical="center" wrapText="1"/>
    </xf>
    <xf numFmtId="0" fontId="12" fillId="17" borderId="26" xfId="28" applyFont="1" applyFill="1" applyBorder="1" applyAlignment="1">
      <alignment horizontal="center" vertical="center" wrapText="1"/>
    </xf>
    <xf numFmtId="0" fontId="12" fillId="15" borderId="12" xfId="28" applyFont="1" applyBorder="1" applyAlignment="1">
      <alignment horizontal="center" vertical="center" wrapText="1"/>
    </xf>
    <xf numFmtId="0" fontId="12" fillId="15" borderId="43" xfId="28" applyFont="1" applyBorder="1" applyAlignment="1">
      <alignment horizontal="center" vertical="center" wrapText="1"/>
    </xf>
    <xf numFmtId="0" fontId="12" fillId="15" borderId="3" xfId="28" applyFont="1" applyBorder="1" applyAlignment="1">
      <alignment horizontal="center" vertical="center" wrapText="1"/>
    </xf>
    <xf numFmtId="0" fontId="24" fillId="22" borderId="61" xfId="42" applyFont="1" applyBorder="1" applyAlignment="1">
      <alignment horizontal="center" vertical="center" wrapText="1"/>
    </xf>
    <xf numFmtId="0" fontId="24" fillId="22" borderId="62" xfId="42" applyFont="1" applyBorder="1" applyAlignment="1">
      <alignment horizontal="center" vertical="center" wrapText="1"/>
    </xf>
    <xf numFmtId="0" fontId="0" fillId="0" borderId="49" xfId="0" applyBorder="1" applyAlignment="1">
      <alignment horizontal="center" vertical="center"/>
    </xf>
    <xf numFmtId="0" fontId="14" fillId="0" borderId="50" xfId="0" applyFont="1" applyBorder="1" applyAlignment="1">
      <alignment horizontal="left" vertical="center"/>
    </xf>
    <xf numFmtId="0" fontId="0" fillId="0" borderId="63" xfId="0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14" fillId="0" borderId="36" xfId="0" applyFont="1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18" xfId="0" applyBorder="1" applyAlignment="1">
      <alignment vertical="center"/>
    </xf>
    <xf numFmtId="0" fontId="14" fillId="0" borderId="58" xfId="0" applyFont="1" applyBorder="1" applyAlignment="1">
      <alignment horizontal="left" vertical="center"/>
    </xf>
    <xf numFmtId="0" fontId="0" fillId="0" borderId="64" xfId="0" applyBorder="1" applyAlignment="1">
      <alignment horizontal="left" vertical="center"/>
    </xf>
    <xf numFmtId="0" fontId="0" fillId="0" borderId="57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59" xfId="0" applyBorder="1" applyAlignment="1">
      <alignment vertical="center"/>
    </xf>
    <xf numFmtId="0" fontId="14" fillId="23" borderId="25" xfId="0" applyFont="1" applyFill="1" applyBorder="1" applyAlignment="1">
      <alignment horizontal="center" vertical="center"/>
    </xf>
    <xf numFmtId="0" fontId="14" fillId="23" borderId="26" xfId="0" applyFont="1" applyFill="1" applyBorder="1" applyAlignment="1">
      <alignment horizontal="center" vertical="center"/>
    </xf>
    <xf numFmtId="0" fontId="14" fillId="23" borderId="8" xfId="0" applyFont="1" applyFill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8" xfId="0" applyBorder="1" applyAlignment="1">
      <alignment vertical="center"/>
    </xf>
    <xf numFmtId="0" fontId="0" fillId="0" borderId="38" xfId="0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4" fillId="0" borderId="39" xfId="0" applyFont="1" applyBorder="1" applyAlignment="1">
      <alignment horizontal="left" vertical="center"/>
    </xf>
    <xf numFmtId="0" fontId="0" fillId="0" borderId="41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14" fillId="23" borderId="30" xfId="0" applyFont="1" applyFill="1" applyBorder="1" applyAlignment="1">
      <alignment horizontal="center" vertical="center"/>
    </xf>
    <xf numFmtId="0" fontId="0" fillId="0" borderId="49" xfId="0" applyFont="1" applyFill="1" applyBorder="1" applyAlignment="1">
      <alignment horizontal="center" vertical="center"/>
    </xf>
    <xf numFmtId="0" fontId="14" fillId="0" borderId="50" xfId="0" applyFont="1" applyFill="1" applyBorder="1" applyAlignment="1">
      <alignment horizontal="left" vertical="center"/>
    </xf>
    <xf numFmtId="0" fontId="0" fillId="0" borderId="63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49" xfId="0" applyFont="1" applyFill="1" applyBorder="1" applyAlignment="1">
      <alignment horizontal="center" vertical="center"/>
    </xf>
    <xf numFmtId="0" fontId="14" fillId="0" borderId="48" xfId="0" applyFont="1" applyFill="1" applyBorder="1" applyAlignment="1">
      <alignment horizontal="center" vertical="center"/>
    </xf>
    <xf numFmtId="0" fontId="0" fillId="0" borderId="57" xfId="0" applyFont="1" applyFill="1" applyBorder="1" applyAlignment="1">
      <alignment horizontal="center" vertical="center"/>
    </xf>
    <xf numFmtId="0" fontId="14" fillId="0" borderId="36" xfId="0" applyFont="1" applyFill="1" applyBorder="1" applyAlignment="1">
      <alignment horizontal="left" vertical="center"/>
    </xf>
    <xf numFmtId="0" fontId="0" fillId="0" borderId="38" xfId="0" applyFont="1" applyFill="1" applyBorder="1" applyAlignment="1">
      <alignment horizontal="left" vertical="center"/>
    </xf>
    <xf numFmtId="0" fontId="14" fillId="0" borderId="17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0" fontId="0" fillId="0" borderId="38" xfId="0" applyFill="1" applyBorder="1" applyAlignment="1">
      <alignment horizontal="left" vertical="center"/>
    </xf>
    <xf numFmtId="0" fontId="14" fillId="0" borderId="19" xfId="0" applyFont="1" applyFill="1" applyBorder="1" applyAlignment="1">
      <alignment horizontal="left" vertical="center"/>
    </xf>
    <xf numFmtId="0" fontId="0" fillId="0" borderId="20" xfId="0" applyFill="1" applyBorder="1" applyAlignment="1">
      <alignment horizontal="left" vertical="center"/>
    </xf>
    <xf numFmtId="0" fontId="0" fillId="0" borderId="20" xfId="0" applyFont="1" applyFill="1" applyBorder="1" applyAlignment="1">
      <alignment horizontal="left" vertical="center"/>
    </xf>
    <xf numFmtId="0" fontId="14" fillId="0" borderId="65" xfId="0" applyFont="1" applyFill="1" applyBorder="1" applyAlignment="1">
      <alignment horizontal="left" vertical="center"/>
    </xf>
    <xf numFmtId="0" fontId="0" fillId="0" borderId="24" xfId="0" applyFont="1" applyFill="1" applyBorder="1" applyAlignment="1">
      <alignment horizontal="left" vertical="center"/>
    </xf>
    <xf numFmtId="0" fontId="0" fillId="0" borderId="6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horizontal="center" vertical="center"/>
    </xf>
    <xf numFmtId="0" fontId="15" fillId="24" borderId="2" xfId="0" applyFont="1" applyFill="1" applyBorder="1" applyAlignment="1">
      <alignment horizontal="center" vertical="center"/>
    </xf>
    <xf numFmtId="0" fontId="15" fillId="24" borderId="3" xfId="0" applyFont="1" applyFill="1" applyBorder="1" applyAlignment="1">
      <alignment horizontal="center" vertical="center"/>
    </xf>
    <xf numFmtId="0" fontId="15" fillId="24" borderId="9" xfId="0" applyFont="1" applyFill="1" applyBorder="1" applyAlignment="1">
      <alignment horizontal="center" vertical="center"/>
    </xf>
    <xf numFmtId="0" fontId="15" fillId="24" borderId="1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0" fillId="17" borderId="33" xfId="25" applyFont="1" applyFill="1" applyBorder="1" applyAlignment="1">
      <alignment horizontal="center" vertical="center"/>
    </xf>
    <xf numFmtId="0" fontId="20" fillId="16" borderId="25" xfId="25" applyFont="1" applyFill="1" applyBorder="1" applyAlignment="1">
      <alignment horizontal="center" vertical="center"/>
    </xf>
    <xf numFmtId="0" fontId="18" fillId="18" borderId="25" xfId="0" applyFont="1" applyFill="1" applyBorder="1" applyAlignment="1">
      <alignment horizontal="center" vertical="center" wrapText="1"/>
    </xf>
    <xf numFmtId="0" fontId="9" fillId="25" borderId="7" xfId="0" applyFont="1" applyFill="1" applyBorder="1" applyAlignment="1">
      <alignment horizontal="center" vertical="center" wrapText="1"/>
    </xf>
    <xf numFmtId="0" fontId="18" fillId="18" borderId="32" xfId="0" applyFont="1" applyFill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/>
    </xf>
    <xf numFmtId="2" fontId="19" fillId="26" borderId="9" xfId="0" applyNumberFormat="1" applyFont="1" applyFill="1" applyBorder="1" applyAlignment="1">
      <alignment horizontal="center"/>
    </xf>
    <xf numFmtId="0" fontId="12" fillId="17" borderId="33" xfId="28" applyFont="1" applyFill="1" applyBorder="1" applyAlignment="1">
      <alignment horizontal="center" vertical="center" wrapText="1"/>
    </xf>
    <xf numFmtId="0" fontId="12" fillId="17" borderId="27" xfId="28" applyFont="1" applyFill="1" applyBorder="1" applyAlignment="1">
      <alignment horizontal="center" vertical="center" wrapText="1"/>
    </xf>
    <xf numFmtId="0" fontId="12" fillId="16" borderId="26" xfId="28" applyFont="1" applyFill="1" applyBorder="1" applyAlignment="1">
      <alignment horizontal="center" vertical="center" wrapText="1"/>
    </xf>
    <xf numFmtId="0" fontId="24" fillId="22" borderId="67" xfId="42" applyFont="1" applyBorder="1" applyAlignment="1">
      <alignment horizontal="center" vertical="center" wrapText="1"/>
    </xf>
    <xf numFmtId="0" fontId="24" fillId="22" borderId="68" xfId="42" applyFont="1" applyBorder="1" applyAlignment="1">
      <alignment horizontal="center" vertical="center" wrapText="1"/>
    </xf>
    <xf numFmtId="0" fontId="24" fillId="22" borderId="27" xfId="42" applyFont="1" applyBorder="1" applyAlignment="1">
      <alignment horizontal="center" vertical="center" wrapText="1"/>
    </xf>
    <xf numFmtId="0" fontId="12" fillId="17" borderId="12" xfId="28" applyFont="1" applyFill="1" applyBorder="1" applyAlignment="1">
      <alignment horizontal="center" vertical="center" wrapText="1"/>
    </xf>
    <xf numFmtId="0" fontId="25" fillId="27" borderId="69" xfId="33" applyFont="1" applyBorder="1" applyAlignment="1">
      <alignment horizontal="center" vertical="center" wrapText="1"/>
    </xf>
    <xf numFmtId="0" fontId="0" fillId="0" borderId="14" xfId="0" applyBorder="1"/>
    <xf numFmtId="0" fontId="0" fillId="0" borderId="3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59" xfId="0" applyBorder="1"/>
    <xf numFmtId="0" fontId="0" fillId="0" borderId="58" xfId="0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14" fillId="23" borderId="7" xfId="0" applyFont="1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23" borderId="32" xfId="0" applyFont="1" applyFill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14" fillId="23" borderId="31" xfId="0" applyFont="1" applyFill="1" applyBorder="1" applyAlignment="1">
      <alignment horizontal="center" vertical="center"/>
    </xf>
    <xf numFmtId="0" fontId="15" fillId="24" borderId="45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5" fillId="24" borderId="47" xfId="0" applyFont="1" applyFill="1" applyBorder="1" applyAlignment="1">
      <alignment horizontal="center" vertical="center"/>
    </xf>
    <xf numFmtId="0" fontId="20" fillId="16" borderId="26" xfId="25" applyFont="1" applyFill="1" applyBorder="1" applyAlignment="1">
      <alignment horizontal="center" vertical="center"/>
    </xf>
    <xf numFmtId="0" fontId="25" fillId="27" borderId="62" xfId="33" applyFont="1" applyBorder="1" applyAlignment="1">
      <alignment horizontal="center" vertical="center" wrapText="1"/>
    </xf>
    <xf numFmtId="0" fontId="25" fillId="27" borderId="67" xfId="33" applyFont="1" applyBorder="1" applyAlignment="1">
      <alignment horizontal="center" vertical="center" wrapText="1"/>
    </xf>
    <xf numFmtId="1" fontId="0" fillId="0" borderId="18" xfId="0" applyNumberFormat="1" applyBorder="1" applyAlignment="1">
      <alignment horizontal="center" vertical="center"/>
    </xf>
    <xf numFmtId="0" fontId="20" fillId="16" borderId="33" xfId="25" applyFont="1" applyFill="1" applyBorder="1" applyAlignment="1">
      <alignment horizontal="center" vertical="center"/>
    </xf>
    <xf numFmtId="0" fontId="20" fillId="28" borderId="25" xfId="25" applyFont="1" applyFill="1" applyBorder="1" applyAlignment="1">
      <alignment horizontal="center" vertical="center"/>
    </xf>
    <xf numFmtId="0" fontId="20" fillId="28" borderId="26" xfId="25" applyFont="1" applyFill="1" applyBorder="1" applyAlignment="1">
      <alignment horizontal="center" vertical="center"/>
    </xf>
    <xf numFmtId="0" fontId="9" fillId="29" borderId="8" xfId="0" applyFont="1" applyFill="1" applyBorder="1" applyAlignment="1">
      <alignment horizontal="center" vertical="center" wrapText="1"/>
    </xf>
    <xf numFmtId="2" fontId="19" fillId="30" borderId="9" xfId="0" applyNumberFormat="1" applyFont="1" applyFill="1" applyBorder="1" applyAlignment="1">
      <alignment horizontal="center"/>
    </xf>
    <xf numFmtId="0" fontId="16" fillId="21" borderId="33" xfId="44" applyFont="1" applyFill="1" applyBorder="1" applyAlignment="1">
      <alignment horizontal="center" vertical="center"/>
    </xf>
    <xf numFmtId="0" fontId="16" fillId="31" borderId="2" xfId="28" applyFont="1" applyFill="1" applyBorder="1" applyAlignment="1">
      <alignment horizontal="center" vertical="center"/>
    </xf>
    <xf numFmtId="0" fontId="16" fillId="31" borderId="3" xfId="28" applyFont="1" applyFill="1" applyBorder="1" applyAlignment="1">
      <alignment horizontal="center" vertical="center"/>
    </xf>
    <xf numFmtId="0" fontId="12" fillId="16" borderId="33" xfId="28" applyFont="1" applyFill="1" applyBorder="1" applyAlignment="1">
      <alignment horizontal="center" vertical="center" wrapText="1"/>
    </xf>
    <xf numFmtId="0" fontId="12" fillId="29" borderId="27" xfId="28" applyFont="1" applyFill="1" applyBorder="1" applyAlignment="1">
      <alignment horizontal="center" vertical="center" wrapText="1"/>
    </xf>
    <xf numFmtId="0" fontId="26" fillId="32" borderId="25" xfId="25" applyFont="1" applyBorder="1" applyAlignment="1">
      <alignment horizontal="center" vertical="center" wrapText="1"/>
    </xf>
    <xf numFmtId="0" fontId="11" fillId="32" borderId="26" xfId="25" applyFont="1" applyBorder="1" applyAlignment="1">
      <alignment horizontal="center" vertical="center" wrapText="1"/>
    </xf>
    <xf numFmtId="0" fontId="25" fillId="27" borderId="42" xfId="33" applyFont="1" applyBorder="1" applyAlignment="1">
      <alignment horizontal="center" vertical="center" wrapText="1"/>
    </xf>
    <xf numFmtId="0" fontId="12" fillId="29" borderId="12" xfId="28" applyFont="1" applyFill="1" applyBorder="1" applyAlignment="1">
      <alignment horizontal="center" vertical="center" wrapText="1"/>
    </xf>
    <xf numFmtId="0" fontId="25" fillId="16" borderId="69" xfId="33" applyFont="1" applyFill="1" applyBorder="1" applyAlignment="1">
      <alignment horizontal="center" vertical="center" wrapText="1"/>
    </xf>
    <xf numFmtId="0" fontId="25" fillId="16" borderId="62" xfId="33" applyFont="1" applyFill="1" applyBorder="1" applyAlignment="1">
      <alignment horizontal="center" vertical="center" wrapText="1"/>
    </xf>
    <xf numFmtId="0" fontId="20" fillId="28" borderId="33" xfId="25" applyFont="1" applyFill="1" applyBorder="1" applyAlignment="1">
      <alignment horizontal="center" vertical="center"/>
    </xf>
    <xf numFmtId="0" fontId="9" fillId="18" borderId="8" xfId="0" applyFont="1" applyFill="1" applyBorder="1" applyAlignment="1">
      <alignment horizontal="center" vertical="center" wrapText="1"/>
    </xf>
    <xf numFmtId="0" fontId="27" fillId="18" borderId="7" xfId="0" applyFont="1" applyFill="1" applyBorder="1" applyAlignment="1">
      <alignment horizontal="center" vertical="center" wrapText="1"/>
    </xf>
    <xf numFmtId="2" fontId="22" fillId="0" borderId="49" xfId="0" applyNumberFormat="1" applyFont="1" applyBorder="1" applyAlignment="1">
      <alignment horizontal="center" vertical="center" wrapText="1"/>
    </xf>
    <xf numFmtId="2" fontId="22" fillId="0" borderId="50" xfId="0" applyNumberFormat="1" applyFont="1" applyBorder="1" applyAlignment="1">
      <alignment horizontal="center" vertical="center" wrapText="1"/>
    </xf>
    <xf numFmtId="2" fontId="22" fillId="0" borderId="17" xfId="0" applyNumberFormat="1" applyFont="1" applyBorder="1" applyAlignment="1">
      <alignment horizontal="center" vertical="center" wrapText="1"/>
    </xf>
    <xf numFmtId="2" fontId="23" fillId="0" borderId="21" xfId="0" applyNumberFormat="1" applyFont="1" applyBorder="1" applyAlignment="1">
      <alignment horizontal="center"/>
    </xf>
    <xf numFmtId="0" fontId="12" fillId="16" borderId="42" xfId="28" applyFont="1" applyFill="1" applyBorder="1" applyAlignment="1">
      <alignment horizontal="center" vertical="center" wrapText="1"/>
    </xf>
    <xf numFmtId="0" fontId="12" fillId="31" borderId="42" xfId="28" applyFont="1" applyFill="1" applyBorder="1" applyAlignment="1">
      <alignment horizontal="center" vertical="center" wrapText="1"/>
    </xf>
    <xf numFmtId="0" fontId="25" fillId="16" borderId="67" xfId="33" applyFont="1" applyFill="1" applyBorder="1" applyAlignment="1">
      <alignment horizontal="center" vertical="center" wrapText="1"/>
    </xf>
    <xf numFmtId="0" fontId="12" fillId="16" borderId="43" xfId="28" applyFont="1" applyFill="1" applyBorder="1" applyAlignment="1">
      <alignment horizontal="center" vertical="center" wrapText="1"/>
    </xf>
    <xf numFmtId="0" fontId="12" fillId="31" borderId="43" xfId="28" applyFont="1" applyFill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63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19050</xdr:colOff>
      <xdr:row>4</xdr:row>
      <xdr:rowOff>38100</xdr:rowOff>
    </xdr:from>
    <xdr:to>
      <xdr:col>1</xdr:col>
      <xdr:colOff>1162050</xdr:colOff>
      <xdr:row>7</xdr:row>
      <xdr:rowOff>0</xdr:rowOff>
    </xdr:to>
    <xdr:sp>
      <xdr:nvSpPr>
        <xdr:cNvPr id="2" name="Right Arrow 1"/>
        <xdr:cNvSpPr/>
      </xdr:nvSpPr>
      <xdr:spPr>
        <a:xfrm>
          <a:off x="485775" y="1095375"/>
          <a:ext cx="1143000" cy="561975"/>
        </a:xfrm>
        <a:prstGeom prst="rightArrow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 tint="-0.249977111117893"/>
  </sheetPr>
  <dimension ref="A1:AL162"/>
  <sheetViews>
    <sheetView showGridLines="0" topLeftCell="A2" workbookViewId="0">
      <pane xSplit="4" ySplit="11" topLeftCell="V27" activePane="bottomRight" state="frozen"/>
      <selection/>
      <selection pane="topRight"/>
      <selection pane="bottomLeft"/>
      <selection pane="bottomRight" activeCell="AD30" sqref="AD30"/>
    </sheetView>
  </sheetViews>
  <sheetFormatPr defaultColWidth="10.5714285714286" defaultRowHeight="12.75"/>
  <cols>
    <col min="1" max="1" width="7" customWidth="1"/>
    <col min="2" max="2" width="17.7142857142857" customWidth="1"/>
    <col min="3" max="3" width="9.57142857142857" customWidth="1"/>
    <col min="4" max="4" width="10.8571428571429" customWidth="1"/>
    <col min="5" max="14" width="6.14285714285714" customWidth="1"/>
    <col min="15" max="15" width="6.71428571428571" customWidth="1"/>
    <col min="16" max="17" width="6.14285714285714" customWidth="1"/>
    <col min="18" max="18" width="6.57142857142857" customWidth="1"/>
    <col min="19" max="25" width="6.14285714285714" customWidth="1"/>
    <col min="26" max="26" width="7.85714285714286" customWidth="1"/>
    <col min="27" max="27" width="7.28571428571429" customWidth="1"/>
    <col min="28" max="28" width="7.42857142857143" customWidth="1"/>
    <col min="29" max="29" width="6.14285714285714" customWidth="1"/>
    <col min="30" max="30" width="7.42857142857143" customWidth="1"/>
    <col min="31" max="36" width="6.14285714285714" customWidth="1"/>
    <col min="37" max="37" width="7.85714285714286" customWidth="1"/>
    <col min="68" max="68" width="3.14285714285714" customWidth="1"/>
  </cols>
  <sheetData>
    <row r="1" ht="15.75" spans="1:12">
      <c r="A1" s="228"/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</row>
    <row r="2" ht="15.75" spans="1:37">
      <c r="A2" s="228"/>
      <c r="B2" s="230" t="s">
        <v>0</v>
      </c>
      <c r="C2" s="231" t="s">
        <v>1</v>
      </c>
      <c r="D2" s="232" t="s">
        <v>2</v>
      </c>
      <c r="E2" s="233" t="s">
        <v>3</v>
      </c>
      <c r="F2" s="233"/>
      <c r="G2" s="233"/>
      <c r="H2" s="233"/>
      <c r="I2" s="233"/>
      <c r="J2" s="233"/>
      <c r="K2" s="233"/>
      <c r="L2" s="233"/>
      <c r="M2" s="233"/>
      <c r="N2" s="233"/>
      <c r="O2" s="324"/>
      <c r="P2" s="325" t="str">
        <f>P11</f>
        <v>Secondary Sales as on 20th Aug 24(Focus Pdts - Qty. in Units)</v>
      </c>
      <c r="Q2" s="356"/>
      <c r="R2" s="356"/>
      <c r="S2" s="356"/>
      <c r="T2" s="356"/>
      <c r="U2" s="356"/>
      <c r="V2" s="356"/>
      <c r="W2" s="356"/>
      <c r="X2" s="356"/>
      <c r="Y2" s="356"/>
      <c r="Z2" s="360"/>
      <c r="AA2" s="361" t="str">
        <f>AA11</f>
        <v>Balance Secondary Sales Plan - APRIL 25 (Focus Pdts - Qty. in Units)</v>
      </c>
      <c r="AB2" s="362"/>
      <c r="AC2" s="362"/>
      <c r="AD2" s="362"/>
      <c r="AE2" s="362"/>
      <c r="AF2" s="362"/>
      <c r="AG2" s="362"/>
      <c r="AH2" s="362"/>
      <c r="AI2" s="362"/>
      <c r="AJ2" s="362"/>
      <c r="AK2" s="376"/>
    </row>
    <row r="3" ht="36" customHeight="1" spans="1:38">
      <c r="A3" s="228"/>
      <c r="B3" s="234"/>
      <c r="C3" s="235"/>
      <c r="D3" s="236"/>
      <c r="E3" s="237" t="str">
        <f>E12</f>
        <v>IV + SVP (In Lakh Rs.)</v>
      </c>
      <c r="F3" s="237" t="str">
        <f t="shared" ref="F3:N3" si="0">F12</f>
        <v>PhysioMax Flexi</v>
      </c>
      <c r="G3" s="237" t="str">
        <f t="shared" si="0"/>
        <v>PhysioMax NH</v>
      </c>
      <c r="H3" s="237" t="str">
        <f t="shared" si="0"/>
        <v>LENIOL NH</v>
      </c>
      <c r="I3" s="237" t="str">
        <f t="shared" si="0"/>
        <v>LENIOL EH</v>
      </c>
      <c r="J3" s="237" t="str">
        <f t="shared" si="0"/>
        <v>IBUDRIP</v>
      </c>
      <c r="K3" s="237" t="str">
        <f t="shared" si="0"/>
        <v>LINODRIP</v>
      </c>
      <c r="L3" s="237" t="str">
        <f t="shared" si="0"/>
        <v>MoxFor</v>
      </c>
      <c r="M3" s="237" t="str">
        <f t="shared" si="0"/>
        <v>Unibag (In Lakh Rs.)</v>
      </c>
      <c r="N3" s="326" t="str">
        <f t="shared" si="0"/>
        <v>FlexiDrip (in Lakh Rs.)</v>
      </c>
      <c r="O3" s="327" t="s">
        <v>4</v>
      </c>
      <c r="P3" s="328" t="str">
        <f>P12</f>
        <v>IV + SVP (In Lakh Rs.)</v>
      </c>
      <c r="Q3" s="237" t="str">
        <f t="shared" ref="Q3:Y3" si="1">Q12</f>
        <v>PhysioMax Flexi</v>
      </c>
      <c r="R3" s="237" t="str">
        <f t="shared" si="1"/>
        <v>PhysioMax NH</v>
      </c>
      <c r="S3" s="237" t="str">
        <f t="shared" si="1"/>
        <v>PhysioMax NH</v>
      </c>
      <c r="T3" s="237" t="str">
        <f t="shared" si="1"/>
        <v>LENIOL NH</v>
      </c>
      <c r="U3" s="237" t="str">
        <f t="shared" si="1"/>
        <v>LENIOL EH</v>
      </c>
      <c r="V3" s="237" t="str">
        <f t="shared" si="1"/>
        <v>IBUDRIP</v>
      </c>
      <c r="W3" s="237" t="str">
        <f t="shared" si="1"/>
        <v>LINODRIP</v>
      </c>
      <c r="X3" s="237" t="str">
        <f t="shared" si="1"/>
        <v>UniBag (In Lakh Rs.)</v>
      </c>
      <c r="Y3" s="237" t="str">
        <f t="shared" si="1"/>
        <v>FlexiDrip (In Lakh Rs.)</v>
      </c>
      <c r="Z3" s="363" t="s">
        <v>4</v>
      </c>
      <c r="AA3" s="237" t="str">
        <f>AA12</f>
        <v>IV + SVP (In Lakh Rs.)</v>
      </c>
      <c r="AB3" s="237" t="str">
        <f t="shared" ref="AB3:AJ3" si="2">AB12</f>
        <v>PhysioMax Flexi</v>
      </c>
      <c r="AC3" s="237" t="str">
        <f t="shared" si="2"/>
        <v>PhysioMax NH</v>
      </c>
      <c r="AD3" s="237" t="str">
        <f t="shared" si="2"/>
        <v>LENIOL NH</v>
      </c>
      <c r="AE3" s="237" t="str">
        <f t="shared" si="2"/>
        <v>LENIOL EH</v>
      </c>
      <c r="AF3" s="237" t="str">
        <f t="shared" si="2"/>
        <v>IBUDRIP</v>
      </c>
      <c r="AG3" s="237" t="str">
        <f t="shared" si="2"/>
        <v>LINODRIP</v>
      </c>
      <c r="AH3" s="237" t="str">
        <f t="shared" si="2"/>
        <v>MoxFor</v>
      </c>
      <c r="AI3" s="237" t="str">
        <f t="shared" si="2"/>
        <v>UniBag (In Lakh Rs.)</v>
      </c>
      <c r="AJ3" s="237" t="str">
        <f t="shared" si="2"/>
        <v>FlexiDrip (In Lakh Rs.)</v>
      </c>
      <c r="AK3" s="377" t="s">
        <v>4</v>
      </c>
      <c r="AL3" s="378" t="s">
        <v>5</v>
      </c>
    </row>
    <row r="4" ht="15.75" spans="1:38">
      <c r="A4" s="228"/>
      <c r="B4" s="234"/>
      <c r="C4" s="238">
        <v>1</v>
      </c>
      <c r="D4" s="239" t="s">
        <v>6</v>
      </c>
      <c r="E4" s="240">
        <f>E27</f>
        <v>0</v>
      </c>
      <c r="F4" s="240">
        <f t="shared" ref="F4:N4" si="3">F27</f>
        <v>0</v>
      </c>
      <c r="G4" s="240">
        <f t="shared" si="3"/>
        <v>0</v>
      </c>
      <c r="H4" s="240">
        <f t="shared" si="3"/>
        <v>0</v>
      </c>
      <c r="I4" s="240">
        <f t="shared" si="3"/>
        <v>0</v>
      </c>
      <c r="J4" s="240">
        <f t="shared" si="3"/>
        <v>0</v>
      </c>
      <c r="K4" s="240">
        <f t="shared" si="3"/>
        <v>0</v>
      </c>
      <c r="L4" s="240">
        <f t="shared" si="3"/>
        <v>0</v>
      </c>
      <c r="M4" s="240">
        <f t="shared" si="3"/>
        <v>0</v>
      </c>
      <c r="N4" s="240">
        <f t="shared" si="3"/>
        <v>0</v>
      </c>
      <c r="O4" s="329">
        <f t="shared" ref="O4:O7" si="4">SUM(E4,M4,N4)</f>
        <v>0</v>
      </c>
      <c r="P4" s="240">
        <f>P27</f>
        <v>7.84</v>
      </c>
      <c r="Q4" s="240">
        <f t="shared" ref="Q4:Y4" si="5">Q27</f>
        <v>0</v>
      </c>
      <c r="R4" s="240">
        <f t="shared" si="5"/>
        <v>840</v>
      </c>
      <c r="S4" s="240">
        <f t="shared" si="5"/>
        <v>0</v>
      </c>
      <c r="T4" s="240">
        <f t="shared" si="5"/>
        <v>0</v>
      </c>
      <c r="U4" s="240">
        <f t="shared" si="5"/>
        <v>0</v>
      </c>
      <c r="V4" s="240">
        <f t="shared" si="5"/>
        <v>0</v>
      </c>
      <c r="W4" s="240">
        <f t="shared" si="5"/>
        <v>0</v>
      </c>
      <c r="X4" s="240">
        <f t="shared" si="5"/>
        <v>0</v>
      </c>
      <c r="Y4" s="240">
        <f t="shared" si="5"/>
        <v>5.26</v>
      </c>
      <c r="Z4" s="329">
        <f t="shared" ref="Z4:Z7" si="6">SUM(P4,X4,Y4)</f>
        <v>13.1</v>
      </c>
      <c r="AA4" s="240">
        <f>AA27</f>
        <v>26.95</v>
      </c>
      <c r="AB4" s="240">
        <f t="shared" ref="AB4:AJ4" si="7">AB27</f>
        <v>0</v>
      </c>
      <c r="AC4" s="240">
        <f t="shared" si="7"/>
        <v>0</v>
      </c>
      <c r="AD4" s="240">
        <f t="shared" si="7"/>
        <v>0.8</v>
      </c>
      <c r="AE4" s="240">
        <f t="shared" si="7"/>
        <v>0</v>
      </c>
      <c r="AF4" s="240">
        <f t="shared" si="7"/>
        <v>0</v>
      </c>
      <c r="AG4" s="240">
        <f t="shared" si="7"/>
        <v>0</v>
      </c>
      <c r="AH4" s="240">
        <f t="shared" si="7"/>
        <v>0</v>
      </c>
      <c r="AI4" s="240">
        <f t="shared" si="7"/>
        <v>0</v>
      </c>
      <c r="AJ4" s="379">
        <f t="shared" si="7"/>
        <v>15.5</v>
      </c>
      <c r="AK4" s="329">
        <f t="shared" ref="AK4:AK7" si="8">SUM(AA4,AI4,AJ4)</f>
        <v>42.45</v>
      </c>
      <c r="AL4" s="380">
        <f>Z4+AK4</f>
        <v>55.55</v>
      </c>
    </row>
    <row r="5" ht="15.75" spans="1:38">
      <c r="A5" s="228"/>
      <c r="B5" s="234"/>
      <c r="C5" s="241">
        <v>2</v>
      </c>
      <c r="D5" s="242" t="s">
        <v>7</v>
      </c>
      <c r="E5" s="243">
        <f>E37</f>
        <v>0</v>
      </c>
      <c r="F5" s="243">
        <f t="shared" ref="F5:N5" si="9">F37</f>
        <v>0</v>
      </c>
      <c r="G5" s="243">
        <f t="shared" si="9"/>
        <v>0</v>
      </c>
      <c r="H5" s="243">
        <f t="shared" si="9"/>
        <v>0</v>
      </c>
      <c r="I5" s="243">
        <f t="shared" si="9"/>
        <v>0</v>
      </c>
      <c r="J5" s="243">
        <f t="shared" si="9"/>
        <v>0</v>
      </c>
      <c r="K5" s="243">
        <f t="shared" si="9"/>
        <v>0</v>
      </c>
      <c r="L5" s="243">
        <f t="shared" si="9"/>
        <v>0</v>
      </c>
      <c r="M5" s="243">
        <f t="shared" si="9"/>
        <v>0</v>
      </c>
      <c r="N5" s="243">
        <f t="shared" si="9"/>
        <v>0</v>
      </c>
      <c r="O5" s="329">
        <f t="shared" si="4"/>
        <v>0</v>
      </c>
      <c r="P5" s="243">
        <f t="shared" ref="P5:Y5" si="10">P37</f>
        <v>0</v>
      </c>
      <c r="Q5" s="243">
        <f t="shared" si="10"/>
        <v>0</v>
      </c>
      <c r="R5" s="243">
        <f t="shared" si="10"/>
        <v>0</v>
      </c>
      <c r="S5" s="243">
        <f t="shared" si="10"/>
        <v>0</v>
      </c>
      <c r="T5" s="243">
        <f t="shared" si="10"/>
        <v>0</v>
      </c>
      <c r="U5" s="243">
        <f t="shared" si="10"/>
        <v>0</v>
      </c>
      <c r="V5" s="243">
        <v>0.12</v>
      </c>
      <c r="W5" s="243">
        <v>0.2</v>
      </c>
      <c r="X5" s="243">
        <v>1.2</v>
      </c>
      <c r="Y5" s="243">
        <v>3.5</v>
      </c>
      <c r="Z5" s="329">
        <f t="shared" si="6"/>
        <v>4.7</v>
      </c>
      <c r="AA5" s="243">
        <f t="shared" ref="AA5:AJ5" si="11">AA37</f>
        <v>7.15</v>
      </c>
      <c r="AB5" s="243">
        <f t="shared" si="11"/>
        <v>280</v>
      </c>
      <c r="AC5" s="243">
        <f t="shared" si="11"/>
        <v>4.5</v>
      </c>
      <c r="AD5" s="243">
        <f t="shared" si="11"/>
        <v>9600</v>
      </c>
      <c r="AE5" s="243">
        <f t="shared" si="11"/>
        <v>0</v>
      </c>
      <c r="AF5" s="243">
        <f t="shared" si="11"/>
        <v>0</v>
      </c>
      <c r="AG5" s="243">
        <f t="shared" si="11"/>
        <v>120</v>
      </c>
      <c r="AH5" s="243">
        <f t="shared" si="11"/>
        <v>0</v>
      </c>
      <c r="AI5" s="243">
        <f t="shared" si="11"/>
        <v>1.25</v>
      </c>
      <c r="AJ5" s="381">
        <f t="shared" si="11"/>
        <v>3.5</v>
      </c>
      <c r="AK5" s="329">
        <f t="shared" si="8"/>
        <v>11.9</v>
      </c>
      <c r="AL5" s="380">
        <f t="shared" ref="AL5:AL7" si="12">Z5+AK5</f>
        <v>16.6</v>
      </c>
    </row>
    <row r="6" ht="15.75" spans="1:38">
      <c r="A6" s="228"/>
      <c r="B6" s="234"/>
      <c r="C6" s="241">
        <v>3</v>
      </c>
      <c r="D6" s="242" t="s">
        <v>8</v>
      </c>
      <c r="E6" s="243">
        <f>E45</f>
        <v>0</v>
      </c>
      <c r="F6" s="243">
        <f t="shared" ref="F6:N6" si="13">F45</f>
        <v>0</v>
      </c>
      <c r="G6" s="243">
        <f t="shared" si="13"/>
        <v>0</v>
      </c>
      <c r="H6" s="243">
        <f t="shared" si="13"/>
        <v>0</v>
      </c>
      <c r="I6" s="243">
        <f t="shared" si="13"/>
        <v>0</v>
      </c>
      <c r="J6" s="243">
        <f t="shared" si="13"/>
        <v>0</v>
      </c>
      <c r="K6" s="243">
        <f t="shared" si="13"/>
        <v>0</v>
      </c>
      <c r="L6" s="243">
        <f t="shared" si="13"/>
        <v>0</v>
      </c>
      <c r="M6" s="243">
        <f t="shared" si="13"/>
        <v>0</v>
      </c>
      <c r="N6" s="243">
        <f t="shared" si="13"/>
        <v>0</v>
      </c>
      <c r="O6" s="329">
        <f t="shared" si="4"/>
        <v>0</v>
      </c>
      <c r="P6" s="243">
        <f t="shared" ref="P6:Y6" si="14">P45</f>
        <v>0</v>
      </c>
      <c r="Q6" s="243">
        <f t="shared" si="14"/>
        <v>0</v>
      </c>
      <c r="R6" s="243">
        <f t="shared" si="14"/>
        <v>0</v>
      </c>
      <c r="S6" s="243">
        <f t="shared" si="14"/>
        <v>0</v>
      </c>
      <c r="T6" s="243">
        <f t="shared" si="14"/>
        <v>0</v>
      </c>
      <c r="U6" s="243">
        <f t="shared" si="14"/>
        <v>0</v>
      </c>
      <c r="V6" s="243">
        <f t="shared" si="14"/>
        <v>0</v>
      </c>
      <c r="W6" s="243">
        <f t="shared" si="14"/>
        <v>0</v>
      </c>
      <c r="X6" s="243">
        <f t="shared" si="14"/>
        <v>0</v>
      </c>
      <c r="Y6" s="243">
        <f t="shared" si="14"/>
        <v>0</v>
      </c>
      <c r="Z6" s="329">
        <f t="shared" si="6"/>
        <v>0</v>
      </c>
      <c r="AA6" s="243">
        <f t="shared" ref="AA6:AJ6" si="15">AA45</f>
        <v>19.5</v>
      </c>
      <c r="AB6" s="243">
        <f t="shared" si="15"/>
        <v>0</v>
      </c>
      <c r="AC6" s="243">
        <f t="shared" si="15"/>
        <v>0</v>
      </c>
      <c r="AD6" s="243">
        <f t="shared" si="15"/>
        <v>2400</v>
      </c>
      <c r="AE6" s="243">
        <f t="shared" si="15"/>
        <v>0</v>
      </c>
      <c r="AF6" s="243">
        <f t="shared" si="15"/>
        <v>0</v>
      </c>
      <c r="AG6" s="243">
        <f t="shared" si="15"/>
        <v>0</v>
      </c>
      <c r="AH6" s="243">
        <f t="shared" si="15"/>
        <v>0</v>
      </c>
      <c r="AI6" s="243">
        <f t="shared" si="15"/>
        <v>0</v>
      </c>
      <c r="AJ6" s="243">
        <f t="shared" si="15"/>
        <v>3.5</v>
      </c>
      <c r="AK6" s="329">
        <f t="shared" si="8"/>
        <v>23</v>
      </c>
      <c r="AL6" s="380">
        <f t="shared" si="12"/>
        <v>23</v>
      </c>
    </row>
    <row r="7" ht="15.75" spans="1:38">
      <c r="A7" s="228"/>
      <c r="B7" s="244"/>
      <c r="C7" s="245">
        <v>4</v>
      </c>
      <c r="D7" s="246" t="s">
        <v>9</v>
      </c>
      <c r="E7" s="247">
        <f>E57</f>
        <v>0</v>
      </c>
      <c r="F7" s="247">
        <f t="shared" ref="F7:N7" si="16">F57</f>
        <v>0</v>
      </c>
      <c r="G7" s="247">
        <f t="shared" si="16"/>
        <v>0</v>
      </c>
      <c r="H7" s="247">
        <f t="shared" si="16"/>
        <v>0</v>
      </c>
      <c r="I7" s="247">
        <f t="shared" si="16"/>
        <v>0</v>
      </c>
      <c r="J7" s="247">
        <f t="shared" si="16"/>
        <v>0</v>
      </c>
      <c r="K7" s="247">
        <f t="shared" si="16"/>
        <v>0</v>
      </c>
      <c r="L7" s="247">
        <f t="shared" si="16"/>
        <v>0</v>
      </c>
      <c r="M7" s="247">
        <f t="shared" si="16"/>
        <v>0</v>
      </c>
      <c r="N7" s="247">
        <f t="shared" si="16"/>
        <v>0</v>
      </c>
      <c r="O7" s="329">
        <f t="shared" si="4"/>
        <v>0</v>
      </c>
      <c r="P7" s="247">
        <f t="shared" ref="P7:Y7" si="17">P57</f>
        <v>0</v>
      </c>
      <c r="Q7" s="247">
        <f t="shared" si="17"/>
        <v>0</v>
      </c>
      <c r="R7" s="247">
        <f t="shared" si="17"/>
        <v>0</v>
      </c>
      <c r="S7" s="247">
        <f t="shared" si="17"/>
        <v>0</v>
      </c>
      <c r="T7" s="247">
        <f t="shared" si="17"/>
        <v>0</v>
      </c>
      <c r="U7" s="247">
        <f t="shared" si="17"/>
        <v>0</v>
      </c>
      <c r="V7" s="247">
        <f t="shared" si="17"/>
        <v>0</v>
      </c>
      <c r="W7" s="247">
        <f t="shared" si="17"/>
        <v>0</v>
      </c>
      <c r="X7" s="247">
        <f t="shared" si="17"/>
        <v>0</v>
      </c>
      <c r="Y7" s="247">
        <f t="shared" si="17"/>
        <v>0</v>
      </c>
      <c r="Z7" s="329">
        <f t="shared" si="6"/>
        <v>0</v>
      </c>
      <c r="AA7" s="247">
        <f t="shared" ref="AA7:AJ7" si="18">AA57</f>
        <v>30.7</v>
      </c>
      <c r="AB7" s="247">
        <f t="shared" si="18"/>
        <v>2240</v>
      </c>
      <c r="AC7" s="247">
        <f t="shared" si="18"/>
        <v>0</v>
      </c>
      <c r="AD7" s="247">
        <f t="shared" si="18"/>
        <v>0</v>
      </c>
      <c r="AE7" s="247">
        <f t="shared" si="18"/>
        <v>0</v>
      </c>
      <c r="AF7" s="247">
        <f t="shared" si="18"/>
        <v>300</v>
      </c>
      <c r="AG7" s="247">
        <f t="shared" si="18"/>
        <v>0</v>
      </c>
      <c r="AH7" s="247">
        <f t="shared" si="18"/>
        <v>0</v>
      </c>
      <c r="AI7" s="247">
        <f t="shared" si="18"/>
        <v>0</v>
      </c>
      <c r="AJ7" s="382">
        <f t="shared" si="18"/>
        <v>3.37</v>
      </c>
      <c r="AK7" s="329">
        <f t="shared" si="8"/>
        <v>34.07</v>
      </c>
      <c r="AL7" s="380">
        <f t="shared" si="12"/>
        <v>34.07</v>
      </c>
    </row>
    <row r="8" ht="15.75" spans="1:38">
      <c r="A8" s="228"/>
      <c r="B8" s="248"/>
      <c r="C8" s="249" t="s">
        <v>10</v>
      </c>
      <c r="D8" s="250"/>
      <c r="E8" s="251">
        <f t="shared" ref="E8:AL8" si="19">SUM(E4:E7)</f>
        <v>0</v>
      </c>
      <c r="F8" s="251">
        <f t="shared" si="19"/>
        <v>0</v>
      </c>
      <c r="G8" s="251">
        <f t="shared" si="19"/>
        <v>0</v>
      </c>
      <c r="H8" s="251">
        <f t="shared" si="19"/>
        <v>0</v>
      </c>
      <c r="I8" s="251">
        <f t="shared" si="19"/>
        <v>0</v>
      </c>
      <c r="J8" s="251">
        <f t="shared" si="19"/>
        <v>0</v>
      </c>
      <c r="K8" s="251">
        <f t="shared" si="19"/>
        <v>0</v>
      </c>
      <c r="L8" s="251">
        <f t="shared" si="19"/>
        <v>0</v>
      </c>
      <c r="M8" s="251">
        <f t="shared" si="19"/>
        <v>0</v>
      </c>
      <c r="N8" s="251">
        <f t="shared" si="19"/>
        <v>0</v>
      </c>
      <c r="O8" s="330">
        <f t="shared" si="19"/>
        <v>0</v>
      </c>
      <c r="P8" s="251">
        <f t="shared" si="19"/>
        <v>7.84</v>
      </c>
      <c r="Q8" s="251">
        <f t="shared" si="19"/>
        <v>0</v>
      </c>
      <c r="R8" s="251">
        <f t="shared" si="19"/>
        <v>840</v>
      </c>
      <c r="S8" s="251">
        <f t="shared" si="19"/>
        <v>0</v>
      </c>
      <c r="T8" s="251">
        <f t="shared" si="19"/>
        <v>0</v>
      </c>
      <c r="U8" s="251">
        <f t="shared" si="19"/>
        <v>0</v>
      </c>
      <c r="V8" s="251">
        <f t="shared" si="19"/>
        <v>0.12</v>
      </c>
      <c r="W8" s="251">
        <f t="shared" si="19"/>
        <v>0.2</v>
      </c>
      <c r="X8" s="251">
        <f t="shared" si="19"/>
        <v>1.2</v>
      </c>
      <c r="Y8" s="251">
        <f t="shared" si="19"/>
        <v>8.76</v>
      </c>
      <c r="Z8" s="364">
        <f t="shared" si="19"/>
        <v>17.8</v>
      </c>
      <c r="AA8" s="251">
        <f t="shared" si="19"/>
        <v>84.3</v>
      </c>
      <c r="AB8" s="251">
        <f t="shared" si="19"/>
        <v>2520</v>
      </c>
      <c r="AC8" s="251">
        <f t="shared" si="19"/>
        <v>4.5</v>
      </c>
      <c r="AD8" s="251">
        <f t="shared" si="19"/>
        <v>12000.8</v>
      </c>
      <c r="AE8" s="251">
        <f t="shared" si="19"/>
        <v>0</v>
      </c>
      <c r="AF8" s="251">
        <f t="shared" si="19"/>
        <v>300</v>
      </c>
      <c r="AG8" s="251">
        <f t="shared" si="19"/>
        <v>120</v>
      </c>
      <c r="AH8" s="251">
        <f t="shared" si="19"/>
        <v>0</v>
      </c>
      <c r="AI8" s="251">
        <f t="shared" si="19"/>
        <v>1.25</v>
      </c>
      <c r="AJ8" s="251">
        <f t="shared" si="19"/>
        <v>25.87</v>
      </c>
      <c r="AK8" s="251">
        <f t="shared" si="19"/>
        <v>111.42</v>
      </c>
      <c r="AL8" s="251">
        <f t="shared" si="19"/>
        <v>129.22</v>
      </c>
    </row>
    <row r="9" ht="15.75" spans="1:12">
      <c r="A9" s="228"/>
      <c r="B9" s="229"/>
      <c r="C9" s="229"/>
      <c r="D9" s="229"/>
      <c r="E9" s="229"/>
      <c r="F9" s="229"/>
      <c r="G9" s="229"/>
      <c r="H9" s="229"/>
      <c r="I9" s="229"/>
      <c r="J9" s="229"/>
      <c r="K9" s="229"/>
      <c r="L9" s="229"/>
    </row>
    <row r="10" ht="19.5" spans="1:37">
      <c r="A10" s="252" t="s">
        <v>11</v>
      </c>
      <c r="B10" s="253"/>
      <c r="C10" s="253"/>
      <c r="D10" s="253"/>
      <c r="E10" s="253"/>
      <c r="F10" s="253"/>
      <c r="G10" s="253"/>
      <c r="H10" s="253"/>
      <c r="I10" s="253"/>
      <c r="J10" s="253"/>
      <c r="K10" s="253"/>
      <c r="L10" s="253"/>
      <c r="M10" s="253"/>
      <c r="N10" s="253"/>
      <c r="O10" s="253"/>
      <c r="P10" s="253"/>
      <c r="Q10" s="253"/>
      <c r="R10" s="253"/>
      <c r="S10" s="253"/>
      <c r="T10" s="253"/>
      <c r="U10" s="253"/>
      <c r="V10" s="253"/>
      <c r="W10" s="253"/>
      <c r="X10" s="253"/>
      <c r="Y10" s="253"/>
      <c r="Z10" s="365"/>
      <c r="AA10" s="366" t="s">
        <v>12</v>
      </c>
      <c r="AB10" s="367"/>
      <c r="AC10" s="367"/>
      <c r="AD10" s="367"/>
      <c r="AE10" s="367"/>
      <c r="AF10" s="367"/>
      <c r="AG10" s="367"/>
      <c r="AH10" s="367"/>
      <c r="AI10" s="367"/>
      <c r="AJ10" s="367"/>
      <c r="AK10" s="367"/>
    </row>
    <row r="11" ht="26.25" customHeight="1" spans="1:38">
      <c r="A11" s="254" t="s">
        <v>13</v>
      </c>
      <c r="B11" s="254" t="s">
        <v>14</v>
      </c>
      <c r="C11" s="255" t="s">
        <v>15</v>
      </c>
      <c r="D11" s="256" t="s">
        <v>2</v>
      </c>
      <c r="E11" s="257" t="s">
        <v>16</v>
      </c>
      <c r="F11" s="258"/>
      <c r="G11" s="258"/>
      <c r="H11" s="258"/>
      <c r="I11" s="258"/>
      <c r="J11" s="258"/>
      <c r="K11" s="258"/>
      <c r="L11" s="258"/>
      <c r="M11" s="258"/>
      <c r="N11" s="331"/>
      <c r="O11" s="332" t="s">
        <v>17</v>
      </c>
      <c r="P11" s="333" t="s">
        <v>18</v>
      </c>
      <c r="Q11" s="333"/>
      <c r="R11" s="333"/>
      <c r="S11" s="333"/>
      <c r="T11" s="333"/>
      <c r="U11" s="333"/>
      <c r="V11" s="333"/>
      <c r="W11" s="333"/>
      <c r="X11" s="333"/>
      <c r="Y11" s="368"/>
      <c r="Z11" s="369" t="s">
        <v>19</v>
      </c>
      <c r="AA11" s="370" t="s">
        <v>20</v>
      </c>
      <c r="AB11" s="371"/>
      <c r="AC11" s="371"/>
      <c r="AD11" s="371"/>
      <c r="AE11" s="371"/>
      <c r="AF11" s="371"/>
      <c r="AG11" s="371"/>
      <c r="AH11" s="371"/>
      <c r="AI11" s="371"/>
      <c r="AJ11" s="371"/>
      <c r="AK11" s="383" t="s">
        <v>21</v>
      </c>
      <c r="AL11" s="384" t="s">
        <v>22</v>
      </c>
    </row>
    <row r="12" ht="42" customHeight="1" spans="1:38">
      <c r="A12" s="259"/>
      <c r="B12" s="259"/>
      <c r="C12" s="260"/>
      <c r="D12" s="261"/>
      <c r="E12" s="262" t="s">
        <v>23</v>
      </c>
      <c r="F12" s="262" t="s">
        <v>24</v>
      </c>
      <c r="G12" s="263" t="s">
        <v>25</v>
      </c>
      <c r="H12" s="263" t="s">
        <v>26</v>
      </c>
      <c r="I12" s="263" t="s">
        <v>27</v>
      </c>
      <c r="J12" s="263" t="s">
        <v>28</v>
      </c>
      <c r="K12" s="334" t="s">
        <v>29</v>
      </c>
      <c r="L12" s="335" t="s">
        <v>30</v>
      </c>
      <c r="M12" s="335" t="s">
        <v>31</v>
      </c>
      <c r="N12" s="336" t="s">
        <v>32</v>
      </c>
      <c r="O12" s="337"/>
      <c r="P12" s="338" t="s">
        <v>23</v>
      </c>
      <c r="Q12" s="338" t="s">
        <v>24</v>
      </c>
      <c r="R12" s="338" t="s">
        <v>25</v>
      </c>
      <c r="S12" s="357" t="s">
        <v>25</v>
      </c>
      <c r="T12" s="357" t="s">
        <v>26</v>
      </c>
      <c r="U12" s="357" t="s">
        <v>27</v>
      </c>
      <c r="V12" s="357" t="s">
        <v>28</v>
      </c>
      <c r="W12" s="358" t="s">
        <v>29</v>
      </c>
      <c r="X12" s="358" t="s">
        <v>33</v>
      </c>
      <c r="Y12" s="372" t="s">
        <v>34</v>
      </c>
      <c r="Z12" s="373"/>
      <c r="AA12" s="374" t="s">
        <v>23</v>
      </c>
      <c r="AB12" s="374" t="s">
        <v>24</v>
      </c>
      <c r="AC12" s="375" t="s">
        <v>25</v>
      </c>
      <c r="AD12" s="375" t="s">
        <v>26</v>
      </c>
      <c r="AE12" s="375" t="s">
        <v>27</v>
      </c>
      <c r="AF12" s="375" t="s">
        <v>28</v>
      </c>
      <c r="AG12" s="385" t="s">
        <v>29</v>
      </c>
      <c r="AH12" s="385" t="s">
        <v>30</v>
      </c>
      <c r="AI12" s="385" t="s">
        <v>33</v>
      </c>
      <c r="AJ12" s="385" t="s">
        <v>34</v>
      </c>
      <c r="AK12" s="386"/>
      <c r="AL12" s="387"/>
    </row>
    <row r="13" ht="13.5" spans="1:38">
      <c r="A13" s="264">
        <v>1</v>
      </c>
      <c r="B13" s="265" t="s">
        <v>35</v>
      </c>
      <c r="C13" s="266" t="s">
        <v>6</v>
      </c>
      <c r="D13" s="267" t="s">
        <v>6</v>
      </c>
      <c r="E13" s="268"/>
      <c r="F13" s="269"/>
      <c r="G13" s="269"/>
      <c r="H13" s="270"/>
      <c r="I13" s="269"/>
      <c r="J13" s="269"/>
      <c r="K13" s="270"/>
      <c r="L13" s="269"/>
      <c r="M13" s="339"/>
      <c r="N13" s="340"/>
      <c r="O13" s="329">
        <f>SUM(E13,M13,N13)</f>
        <v>0</v>
      </c>
      <c r="P13" s="89">
        <v>1.84</v>
      </c>
      <c r="Q13" s="269"/>
      <c r="R13" s="269"/>
      <c r="S13" s="339"/>
      <c r="T13" s="269"/>
      <c r="U13" s="269"/>
      <c r="V13" s="269"/>
      <c r="W13" s="269"/>
      <c r="X13" s="269"/>
      <c r="Y13" s="340"/>
      <c r="Z13" s="329">
        <f t="shared" ref="Z13:Z58" si="20">SUM(P13,X13,Y13)</f>
        <v>1.84</v>
      </c>
      <c r="AA13" s="89">
        <v>0.75</v>
      </c>
      <c r="AB13" s="269"/>
      <c r="AC13" s="269">
        <f>38-7.79</f>
        <v>30.21</v>
      </c>
      <c r="AD13" s="339"/>
      <c r="AE13" s="269"/>
      <c r="AF13" s="269"/>
      <c r="AG13" s="269"/>
      <c r="AH13" s="269"/>
      <c r="AI13" s="269"/>
      <c r="AJ13" s="340"/>
      <c r="AK13" s="329">
        <f t="shared" ref="AK13:AK58" si="21">SUM(AA13,AI13,AJ13)</f>
        <v>0.75</v>
      </c>
      <c r="AL13" s="388">
        <f>SUM(Z13,AK13)</f>
        <v>2.59</v>
      </c>
    </row>
    <row r="14" ht="13.5" spans="1:38">
      <c r="A14" s="271">
        <f>A13+1</f>
        <v>2</v>
      </c>
      <c r="B14" s="272" t="s">
        <v>36</v>
      </c>
      <c r="C14" s="273" t="s">
        <v>6</v>
      </c>
      <c r="D14" s="267"/>
      <c r="E14" s="271"/>
      <c r="F14" s="26"/>
      <c r="G14" s="26"/>
      <c r="H14" s="274"/>
      <c r="I14" s="26"/>
      <c r="J14" s="26"/>
      <c r="K14" s="274"/>
      <c r="L14" s="26"/>
      <c r="M14" s="211"/>
      <c r="N14" s="341"/>
      <c r="O14" s="329">
        <f t="shared" ref="O14:O58" si="22">SUM(E14,M14,N14)</f>
        <v>0</v>
      </c>
      <c r="P14" s="93">
        <v>1.1</v>
      </c>
      <c r="Q14" s="26"/>
      <c r="R14" s="26"/>
      <c r="S14" s="211"/>
      <c r="T14" s="26"/>
      <c r="U14" s="26"/>
      <c r="V14" s="26"/>
      <c r="W14" s="26"/>
      <c r="X14" s="26"/>
      <c r="Y14" s="341">
        <v>2.9</v>
      </c>
      <c r="Z14" s="329">
        <f t="shared" si="20"/>
        <v>4</v>
      </c>
      <c r="AA14" s="93">
        <v>1.5</v>
      </c>
      <c r="AB14" s="26"/>
      <c r="AC14" s="26">
        <v>8</v>
      </c>
      <c r="AD14" s="211"/>
      <c r="AE14" s="26"/>
      <c r="AF14" s="26"/>
      <c r="AG14" s="26"/>
      <c r="AH14" s="26"/>
      <c r="AI14" s="26"/>
      <c r="AJ14" s="341">
        <v>7</v>
      </c>
      <c r="AK14" s="329">
        <f t="shared" si="21"/>
        <v>8.5</v>
      </c>
      <c r="AL14" s="388">
        <f t="shared" ref="AL14:AL58" si="23">SUM(Z14,AK14)</f>
        <v>12.5</v>
      </c>
    </row>
    <row r="15" ht="13.5" spans="1:38">
      <c r="A15" s="271">
        <f t="shared" ref="A15:A26" si="24">A14+1</f>
        <v>3</v>
      </c>
      <c r="B15" s="272" t="s">
        <v>37</v>
      </c>
      <c r="C15" s="273" t="s">
        <v>6</v>
      </c>
      <c r="D15" s="267"/>
      <c r="E15" s="271"/>
      <c r="F15" s="26"/>
      <c r="G15" s="26"/>
      <c r="H15" s="274"/>
      <c r="I15" s="26"/>
      <c r="J15" s="26"/>
      <c r="K15" s="274"/>
      <c r="L15" s="26"/>
      <c r="M15" s="211"/>
      <c r="N15" s="341"/>
      <c r="O15" s="329">
        <f t="shared" si="22"/>
        <v>0</v>
      </c>
      <c r="P15" s="93"/>
      <c r="Q15" s="26"/>
      <c r="R15" s="26"/>
      <c r="S15" s="211"/>
      <c r="T15" s="26"/>
      <c r="U15" s="26"/>
      <c r="V15" s="26"/>
      <c r="W15" s="26"/>
      <c r="X15" s="26"/>
      <c r="Y15" s="341"/>
      <c r="Z15" s="329">
        <f t="shared" si="20"/>
        <v>0</v>
      </c>
      <c r="AA15" s="93">
        <v>0.5</v>
      </c>
      <c r="AB15" s="26"/>
      <c r="AC15" s="26">
        <v>2.5</v>
      </c>
      <c r="AD15" s="211">
        <v>0.8</v>
      </c>
      <c r="AE15" s="26"/>
      <c r="AF15" s="26"/>
      <c r="AG15" s="26"/>
      <c r="AH15" s="26"/>
      <c r="AI15" s="26"/>
      <c r="AJ15" s="341"/>
      <c r="AK15" s="329">
        <f t="shared" si="21"/>
        <v>0.5</v>
      </c>
      <c r="AL15" s="388">
        <f t="shared" si="23"/>
        <v>0.5</v>
      </c>
    </row>
    <row r="16" ht="13.5" spans="1:38">
      <c r="A16" s="271">
        <f t="shared" si="24"/>
        <v>4</v>
      </c>
      <c r="B16" s="272" t="s">
        <v>38</v>
      </c>
      <c r="C16" s="273" t="s">
        <v>6</v>
      </c>
      <c r="D16" s="267"/>
      <c r="E16" s="271"/>
      <c r="F16" s="26"/>
      <c r="G16" s="26"/>
      <c r="H16" s="274"/>
      <c r="I16" s="26"/>
      <c r="J16" s="26"/>
      <c r="K16" s="274"/>
      <c r="L16" s="26"/>
      <c r="M16" s="211"/>
      <c r="N16" s="341"/>
      <c r="O16" s="329">
        <f t="shared" si="22"/>
        <v>0</v>
      </c>
      <c r="P16" s="93"/>
      <c r="Q16" s="26"/>
      <c r="R16" s="26"/>
      <c r="S16" s="211"/>
      <c r="T16" s="26"/>
      <c r="U16" s="26"/>
      <c r="V16" s="26"/>
      <c r="W16" s="26"/>
      <c r="X16" s="26"/>
      <c r="Y16" s="341"/>
      <c r="Z16" s="329">
        <f t="shared" si="20"/>
        <v>0</v>
      </c>
      <c r="AA16" s="93">
        <v>0.5</v>
      </c>
      <c r="AB16" s="26"/>
      <c r="AC16" s="26"/>
      <c r="AD16" s="211"/>
      <c r="AE16" s="26"/>
      <c r="AF16" s="26"/>
      <c r="AG16" s="26"/>
      <c r="AH16" s="26"/>
      <c r="AI16" s="26"/>
      <c r="AJ16" s="341"/>
      <c r="AK16" s="329">
        <f t="shared" si="21"/>
        <v>0.5</v>
      </c>
      <c r="AL16" s="388">
        <f t="shared" si="23"/>
        <v>0.5</v>
      </c>
    </row>
    <row r="17" ht="13.5" spans="1:38">
      <c r="A17" s="271">
        <f t="shared" si="24"/>
        <v>5</v>
      </c>
      <c r="B17" s="272" t="s">
        <v>39</v>
      </c>
      <c r="C17" s="273" t="s">
        <v>6</v>
      </c>
      <c r="D17" s="267"/>
      <c r="E17" s="271"/>
      <c r="F17" s="26"/>
      <c r="G17" s="26"/>
      <c r="H17" s="274"/>
      <c r="I17" s="26"/>
      <c r="J17" s="26"/>
      <c r="K17" s="274"/>
      <c r="L17" s="26"/>
      <c r="M17" s="211"/>
      <c r="N17" s="341"/>
      <c r="O17" s="329">
        <f t="shared" si="22"/>
        <v>0</v>
      </c>
      <c r="P17" s="93">
        <v>0.4</v>
      </c>
      <c r="Q17" s="26"/>
      <c r="R17" s="359">
        <v>840</v>
      </c>
      <c r="S17" s="211"/>
      <c r="T17" s="26"/>
      <c r="U17" s="26"/>
      <c r="V17" s="26"/>
      <c r="W17" s="26"/>
      <c r="X17" s="26"/>
      <c r="Y17" s="341"/>
      <c r="Z17" s="329">
        <f t="shared" si="20"/>
        <v>0.4</v>
      </c>
      <c r="AA17" s="93">
        <v>0.6</v>
      </c>
      <c r="AB17" s="26"/>
      <c r="AC17" s="26">
        <v>1</v>
      </c>
      <c r="AD17" s="211"/>
      <c r="AE17" s="26"/>
      <c r="AF17" s="26"/>
      <c r="AG17" s="26"/>
      <c r="AH17" s="26"/>
      <c r="AI17" s="26"/>
      <c r="AJ17" s="341"/>
      <c r="AK17" s="329">
        <f t="shared" si="21"/>
        <v>0.6</v>
      </c>
      <c r="AL17" s="388">
        <f t="shared" si="23"/>
        <v>1</v>
      </c>
    </row>
    <row r="18" ht="13.5" spans="1:38">
      <c r="A18" s="271">
        <f t="shared" si="24"/>
        <v>6</v>
      </c>
      <c r="B18" s="272" t="s">
        <v>40</v>
      </c>
      <c r="C18" s="273" t="s">
        <v>41</v>
      </c>
      <c r="D18" s="267"/>
      <c r="E18" s="271"/>
      <c r="F18" s="26"/>
      <c r="G18" s="26"/>
      <c r="H18" s="274"/>
      <c r="I18" s="26"/>
      <c r="J18" s="26"/>
      <c r="K18" s="274"/>
      <c r="L18" s="26"/>
      <c r="M18" s="211"/>
      <c r="N18" s="341"/>
      <c r="O18" s="329">
        <f t="shared" si="22"/>
        <v>0</v>
      </c>
      <c r="P18" s="93">
        <v>1.19</v>
      </c>
      <c r="Q18" s="26"/>
      <c r="R18" s="26"/>
      <c r="S18" s="211"/>
      <c r="T18" s="26"/>
      <c r="U18" s="26"/>
      <c r="V18" s="26"/>
      <c r="W18" s="26"/>
      <c r="X18" s="26"/>
      <c r="Y18" s="341">
        <v>0.72</v>
      </c>
      <c r="Z18" s="329">
        <f t="shared" si="20"/>
        <v>1.91</v>
      </c>
      <c r="AA18" s="93">
        <v>5.5</v>
      </c>
      <c r="AB18" s="26"/>
      <c r="AC18" s="26">
        <v>5.25</v>
      </c>
      <c r="AD18" s="211"/>
      <c r="AE18" s="26"/>
      <c r="AF18" s="26"/>
      <c r="AG18" s="26"/>
      <c r="AH18" s="26"/>
      <c r="AI18" s="26"/>
      <c r="AJ18" s="341">
        <v>4.5</v>
      </c>
      <c r="AK18" s="329">
        <f t="shared" si="21"/>
        <v>10</v>
      </c>
      <c r="AL18" s="388">
        <f t="shared" si="23"/>
        <v>11.91</v>
      </c>
    </row>
    <row r="19" ht="13.5" spans="1:38">
      <c r="A19" s="271">
        <f t="shared" si="24"/>
        <v>7</v>
      </c>
      <c r="B19" s="272" t="s">
        <v>42</v>
      </c>
      <c r="C19" s="273" t="s">
        <v>43</v>
      </c>
      <c r="D19" s="267"/>
      <c r="E19" s="271"/>
      <c r="F19" s="26"/>
      <c r="G19" s="26"/>
      <c r="H19" s="274"/>
      <c r="I19" s="26"/>
      <c r="J19" s="26"/>
      <c r="K19" s="274"/>
      <c r="L19" s="26"/>
      <c r="M19" s="211"/>
      <c r="N19" s="341"/>
      <c r="O19" s="329">
        <f t="shared" si="22"/>
        <v>0</v>
      </c>
      <c r="P19" s="93">
        <v>0.26</v>
      </c>
      <c r="Q19" s="26"/>
      <c r="R19" s="26"/>
      <c r="S19" s="211"/>
      <c r="T19" s="26"/>
      <c r="U19" s="26"/>
      <c r="V19" s="26"/>
      <c r="W19" s="26"/>
      <c r="X19" s="26"/>
      <c r="Y19" s="341"/>
      <c r="Z19" s="329">
        <f t="shared" si="20"/>
        <v>0.26</v>
      </c>
      <c r="AA19" s="93">
        <v>9</v>
      </c>
      <c r="AB19" s="26"/>
      <c r="AC19" s="26">
        <v>5</v>
      </c>
      <c r="AD19" s="211"/>
      <c r="AE19" s="26"/>
      <c r="AF19" s="26"/>
      <c r="AG19" s="26"/>
      <c r="AH19" s="26"/>
      <c r="AI19" s="26"/>
      <c r="AJ19" s="341"/>
      <c r="AK19" s="329">
        <f t="shared" si="21"/>
        <v>9</v>
      </c>
      <c r="AL19" s="388">
        <f t="shared" si="23"/>
        <v>9.26</v>
      </c>
    </row>
    <row r="20" ht="13.5" spans="1:38">
      <c r="A20" s="271">
        <f t="shared" si="24"/>
        <v>8</v>
      </c>
      <c r="B20" s="272" t="s">
        <v>44</v>
      </c>
      <c r="C20" s="273" t="s">
        <v>6</v>
      </c>
      <c r="D20" s="267"/>
      <c r="E20" s="271"/>
      <c r="F20" s="26"/>
      <c r="G20" s="26"/>
      <c r="H20" s="274"/>
      <c r="I20" s="26"/>
      <c r="J20" s="26"/>
      <c r="K20" s="274"/>
      <c r="L20" s="26"/>
      <c r="M20" s="211"/>
      <c r="N20" s="341"/>
      <c r="O20" s="329">
        <f t="shared" si="22"/>
        <v>0</v>
      </c>
      <c r="P20" s="93">
        <v>3.05</v>
      </c>
      <c r="Q20" s="26"/>
      <c r="R20" s="26"/>
      <c r="S20" s="211"/>
      <c r="T20" s="26"/>
      <c r="U20" s="26"/>
      <c r="V20" s="26"/>
      <c r="W20" s="26"/>
      <c r="X20" s="26"/>
      <c r="Y20" s="341">
        <v>1.64</v>
      </c>
      <c r="Z20" s="329">
        <f t="shared" si="20"/>
        <v>4.69</v>
      </c>
      <c r="AA20" s="93">
        <v>2</v>
      </c>
      <c r="AB20" s="26"/>
      <c r="AC20" s="26"/>
      <c r="AD20" s="211"/>
      <c r="AE20" s="26"/>
      <c r="AF20" s="26"/>
      <c r="AG20" s="26"/>
      <c r="AH20" s="26"/>
      <c r="AI20" s="26"/>
      <c r="AJ20" s="341">
        <v>4</v>
      </c>
      <c r="AK20" s="329">
        <f t="shared" si="21"/>
        <v>6</v>
      </c>
      <c r="AL20" s="388">
        <f t="shared" si="23"/>
        <v>10.69</v>
      </c>
    </row>
    <row r="21" ht="13.5" spans="1:38">
      <c r="A21" s="271">
        <f t="shared" si="24"/>
        <v>9</v>
      </c>
      <c r="B21" s="272" t="s">
        <v>45</v>
      </c>
      <c r="C21" s="273" t="s">
        <v>46</v>
      </c>
      <c r="D21" s="267"/>
      <c r="E21" s="271"/>
      <c r="F21" s="26"/>
      <c r="G21" s="26"/>
      <c r="H21" s="274"/>
      <c r="I21" s="26"/>
      <c r="J21" s="26"/>
      <c r="K21" s="274"/>
      <c r="L21" s="26"/>
      <c r="M21" s="211"/>
      <c r="N21" s="341"/>
      <c r="O21" s="329">
        <f t="shared" si="22"/>
        <v>0</v>
      </c>
      <c r="P21" s="93"/>
      <c r="Q21" s="26"/>
      <c r="R21" s="26"/>
      <c r="S21" s="211"/>
      <c r="T21" s="26"/>
      <c r="U21" s="26"/>
      <c r="V21" s="26"/>
      <c r="W21" s="26"/>
      <c r="X21" s="26"/>
      <c r="Y21" s="341"/>
      <c r="Z21" s="329">
        <f t="shared" si="20"/>
        <v>0</v>
      </c>
      <c r="AA21" s="93">
        <v>1.25</v>
      </c>
      <c r="AB21" s="26"/>
      <c r="AC21" s="26"/>
      <c r="AD21" s="211"/>
      <c r="AE21" s="26"/>
      <c r="AF21" s="26"/>
      <c r="AG21" s="26"/>
      <c r="AH21" s="26"/>
      <c r="AI21" s="26"/>
      <c r="AJ21" s="341"/>
      <c r="AK21" s="329">
        <f t="shared" si="21"/>
        <v>1.25</v>
      </c>
      <c r="AL21" s="388">
        <f t="shared" si="23"/>
        <v>1.25</v>
      </c>
    </row>
    <row r="22" ht="13.5" spans="1:38">
      <c r="A22" s="271">
        <f t="shared" si="24"/>
        <v>10</v>
      </c>
      <c r="B22" s="272" t="s">
        <v>47</v>
      </c>
      <c r="C22" s="273" t="s">
        <v>48</v>
      </c>
      <c r="D22" s="267"/>
      <c r="E22" s="271"/>
      <c r="F22" s="26"/>
      <c r="G22" s="26"/>
      <c r="H22" s="274"/>
      <c r="I22" s="26"/>
      <c r="J22" s="26"/>
      <c r="K22" s="274"/>
      <c r="L22" s="26"/>
      <c r="M22" s="211"/>
      <c r="N22" s="341"/>
      <c r="O22" s="329">
        <f t="shared" si="22"/>
        <v>0</v>
      </c>
      <c r="P22" s="93"/>
      <c r="Q22" s="26"/>
      <c r="R22" s="26"/>
      <c r="S22" s="211"/>
      <c r="T22" s="26"/>
      <c r="U22" s="26"/>
      <c r="V22" s="26"/>
      <c r="W22" s="26"/>
      <c r="X22" s="26"/>
      <c r="Y22" s="341"/>
      <c r="Z22" s="329">
        <f t="shared" si="20"/>
        <v>0</v>
      </c>
      <c r="AA22" s="93"/>
      <c r="AB22" s="26"/>
      <c r="AC22" s="26"/>
      <c r="AD22" s="211"/>
      <c r="AE22" s="26"/>
      <c r="AF22" s="26"/>
      <c r="AG22" s="26"/>
      <c r="AH22" s="26"/>
      <c r="AI22" s="26"/>
      <c r="AJ22" s="341"/>
      <c r="AK22" s="329">
        <f t="shared" si="21"/>
        <v>0</v>
      </c>
      <c r="AL22" s="388">
        <f t="shared" si="23"/>
        <v>0</v>
      </c>
    </row>
    <row r="23" ht="13.5" spans="1:38">
      <c r="A23" s="271">
        <f t="shared" si="24"/>
        <v>11</v>
      </c>
      <c r="B23" s="272" t="s">
        <v>49</v>
      </c>
      <c r="C23" s="273" t="s">
        <v>48</v>
      </c>
      <c r="D23" s="267"/>
      <c r="E23" s="271"/>
      <c r="F23" s="26"/>
      <c r="G23" s="26"/>
      <c r="H23" s="274"/>
      <c r="I23" s="26"/>
      <c r="J23" s="26"/>
      <c r="K23" s="274"/>
      <c r="L23" s="26"/>
      <c r="M23" s="211"/>
      <c r="N23" s="341"/>
      <c r="O23" s="329">
        <f t="shared" si="22"/>
        <v>0</v>
      </c>
      <c r="P23" s="93"/>
      <c r="Q23" s="26"/>
      <c r="R23" s="26"/>
      <c r="S23" s="211"/>
      <c r="T23" s="26"/>
      <c r="U23" s="26"/>
      <c r="V23" s="26"/>
      <c r="W23" s="26"/>
      <c r="X23" s="26"/>
      <c r="Y23" s="341"/>
      <c r="Z23" s="329">
        <f t="shared" si="20"/>
        <v>0</v>
      </c>
      <c r="AA23" s="93">
        <v>2.5</v>
      </c>
      <c r="AB23" s="26"/>
      <c r="AC23" s="26"/>
      <c r="AD23" s="211"/>
      <c r="AE23" s="26"/>
      <c r="AF23" s="26"/>
      <c r="AG23" s="26"/>
      <c r="AH23" s="26"/>
      <c r="AI23" s="26"/>
      <c r="AJ23" s="341"/>
      <c r="AK23" s="329">
        <f t="shared" si="21"/>
        <v>2.5</v>
      </c>
      <c r="AL23" s="388">
        <f t="shared" si="23"/>
        <v>2.5</v>
      </c>
    </row>
    <row r="24" ht="13.5" spans="1:38">
      <c r="A24" s="271">
        <f t="shared" si="24"/>
        <v>12</v>
      </c>
      <c r="B24" s="275" t="s">
        <v>50</v>
      </c>
      <c r="C24" s="276" t="s">
        <v>48</v>
      </c>
      <c r="D24" s="267"/>
      <c r="E24" s="271"/>
      <c r="F24" s="26"/>
      <c r="G24" s="26"/>
      <c r="H24" s="274"/>
      <c r="I24" s="26"/>
      <c r="J24" s="26"/>
      <c r="K24" s="274"/>
      <c r="L24" s="26"/>
      <c r="M24" s="211"/>
      <c r="N24" s="341"/>
      <c r="O24" s="329">
        <f t="shared" si="22"/>
        <v>0</v>
      </c>
      <c r="P24" s="93"/>
      <c r="Q24" s="26"/>
      <c r="R24" s="26"/>
      <c r="S24" s="211"/>
      <c r="T24" s="26"/>
      <c r="U24" s="26"/>
      <c r="V24" s="26"/>
      <c r="W24" s="26"/>
      <c r="X24" s="26"/>
      <c r="Y24" s="341"/>
      <c r="Z24" s="329">
        <f t="shared" si="20"/>
        <v>0</v>
      </c>
      <c r="AA24" s="93">
        <v>1.35</v>
      </c>
      <c r="AB24" s="26"/>
      <c r="AC24" s="26"/>
      <c r="AD24" s="211"/>
      <c r="AE24" s="26"/>
      <c r="AF24" s="26"/>
      <c r="AG24" s="26"/>
      <c r="AH24" s="26"/>
      <c r="AI24" s="26"/>
      <c r="AJ24" s="341"/>
      <c r="AK24" s="329">
        <f t="shared" si="21"/>
        <v>1.35</v>
      </c>
      <c r="AL24" s="388">
        <f t="shared" si="23"/>
        <v>1.35</v>
      </c>
    </row>
    <row r="25" ht="13.5" spans="1:38">
      <c r="A25" s="271">
        <f t="shared" si="24"/>
        <v>13</v>
      </c>
      <c r="B25" s="272" t="s">
        <v>51</v>
      </c>
      <c r="C25" s="273" t="s">
        <v>48</v>
      </c>
      <c r="D25" s="267"/>
      <c r="E25" s="271"/>
      <c r="F25" s="26"/>
      <c r="G25" s="26"/>
      <c r="H25" s="274"/>
      <c r="I25" s="26"/>
      <c r="J25" s="26"/>
      <c r="K25" s="274"/>
      <c r="L25" s="26"/>
      <c r="M25" s="211"/>
      <c r="N25" s="341"/>
      <c r="O25" s="329">
        <f t="shared" si="22"/>
        <v>0</v>
      </c>
      <c r="P25" s="93"/>
      <c r="Q25" s="26"/>
      <c r="R25" s="26"/>
      <c r="S25" s="211"/>
      <c r="T25" s="26"/>
      <c r="U25" s="26"/>
      <c r="V25" s="26"/>
      <c r="W25" s="26"/>
      <c r="X25" s="26"/>
      <c r="Y25" s="341"/>
      <c r="Z25" s="329">
        <f t="shared" si="20"/>
        <v>0</v>
      </c>
      <c r="AA25" s="93">
        <v>1.5</v>
      </c>
      <c r="AB25" s="26"/>
      <c r="AC25" s="26"/>
      <c r="AD25" s="211"/>
      <c r="AE25" s="26"/>
      <c r="AF25" s="26"/>
      <c r="AG25" s="26"/>
      <c r="AH25" s="26"/>
      <c r="AI25" s="26"/>
      <c r="AJ25" s="341"/>
      <c r="AK25" s="329">
        <f t="shared" si="21"/>
        <v>1.5</v>
      </c>
      <c r="AL25" s="388">
        <f t="shared" si="23"/>
        <v>1.5</v>
      </c>
    </row>
    <row r="26" ht="13.5" spans="1:38">
      <c r="A26" s="277">
        <f t="shared" si="24"/>
        <v>14</v>
      </c>
      <c r="B26" s="275" t="s">
        <v>52</v>
      </c>
      <c r="C26" s="276" t="s">
        <v>53</v>
      </c>
      <c r="D26" s="267"/>
      <c r="E26" s="277"/>
      <c r="F26" s="278"/>
      <c r="G26" s="278"/>
      <c r="H26" s="279"/>
      <c r="I26" s="278"/>
      <c r="J26" s="278"/>
      <c r="K26" s="279"/>
      <c r="L26" s="278"/>
      <c r="M26" s="342"/>
      <c r="N26" s="343"/>
      <c r="O26" s="344">
        <f t="shared" si="22"/>
        <v>0</v>
      </c>
      <c r="P26" s="345"/>
      <c r="Q26" s="278"/>
      <c r="R26" s="278"/>
      <c r="S26" s="342"/>
      <c r="T26" s="278"/>
      <c r="U26" s="278"/>
      <c r="V26" s="278"/>
      <c r="W26" s="278"/>
      <c r="X26" s="278"/>
      <c r="Y26" s="343"/>
      <c r="Z26" s="344">
        <f t="shared" si="20"/>
        <v>0</v>
      </c>
      <c r="AA26" s="345"/>
      <c r="AB26" s="278"/>
      <c r="AC26" s="278"/>
      <c r="AD26" s="342"/>
      <c r="AE26" s="278"/>
      <c r="AF26" s="278"/>
      <c r="AG26" s="278"/>
      <c r="AH26" s="278"/>
      <c r="AI26" s="278"/>
      <c r="AJ26" s="343"/>
      <c r="AK26" s="344">
        <f t="shared" si="21"/>
        <v>0</v>
      </c>
      <c r="AL26" s="388">
        <f t="shared" si="23"/>
        <v>0</v>
      </c>
    </row>
    <row r="27" ht="13.5" spans="1:38">
      <c r="A27" s="280" t="s">
        <v>54</v>
      </c>
      <c r="B27" s="281"/>
      <c r="C27" s="281"/>
      <c r="D27" s="281"/>
      <c r="E27" s="282">
        <f t="shared" ref="E27:AJ27" si="25">SUM(E13:E26)</f>
        <v>0</v>
      </c>
      <c r="F27" s="282">
        <f t="shared" si="25"/>
        <v>0</v>
      </c>
      <c r="G27" s="282">
        <f t="shared" si="25"/>
        <v>0</v>
      </c>
      <c r="H27" s="282">
        <f t="shared" si="25"/>
        <v>0</v>
      </c>
      <c r="I27" s="282">
        <f t="shared" si="25"/>
        <v>0</v>
      </c>
      <c r="J27" s="282">
        <f t="shared" si="25"/>
        <v>0</v>
      </c>
      <c r="K27" s="282">
        <f t="shared" si="25"/>
        <v>0</v>
      </c>
      <c r="L27" s="282">
        <f t="shared" si="25"/>
        <v>0</v>
      </c>
      <c r="M27" s="282">
        <f t="shared" si="25"/>
        <v>0</v>
      </c>
      <c r="N27" s="346">
        <f t="shared" si="25"/>
        <v>0</v>
      </c>
      <c r="O27" s="347">
        <f t="shared" si="22"/>
        <v>0</v>
      </c>
      <c r="P27" s="348">
        <f t="shared" si="25"/>
        <v>7.84</v>
      </c>
      <c r="Q27" s="282">
        <f t="shared" si="25"/>
        <v>0</v>
      </c>
      <c r="R27" s="282">
        <f t="shared" si="25"/>
        <v>840</v>
      </c>
      <c r="S27" s="282">
        <f t="shared" si="25"/>
        <v>0</v>
      </c>
      <c r="T27" s="282">
        <f t="shared" si="25"/>
        <v>0</v>
      </c>
      <c r="U27" s="282">
        <f t="shared" si="25"/>
        <v>0</v>
      </c>
      <c r="V27" s="282">
        <f t="shared" si="25"/>
        <v>0</v>
      </c>
      <c r="W27" s="282">
        <f t="shared" si="25"/>
        <v>0</v>
      </c>
      <c r="X27" s="282">
        <f t="shared" si="25"/>
        <v>0</v>
      </c>
      <c r="Y27" s="346">
        <f t="shared" si="25"/>
        <v>5.26</v>
      </c>
      <c r="Z27" s="347">
        <f t="shared" si="20"/>
        <v>13.1</v>
      </c>
      <c r="AA27" s="348">
        <f t="shared" si="25"/>
        <v>26.95</v>
      </c>
      <c r="AB27" s="282">
        <f t="shared" si="25"/>
        <v>0</v>
      </c>
      <c r="AC27" s="282"/>
      <c r="AD27" s="282">
        <f t="shared" si="25"/>
        <v>0.8</v>
      </c>
      <c r="AE27" s="282">
        <f t="shared" si="25"/>
        <v>0</v>
      </c>
      <c r="AF27" s="282">
        <f t="shared" si="25"/>
        <v>0</v>
      </c>
      <c r="AG27" s="282">
        <f t="shared" si="25"/>
        <v>0</v>
      </c>
      <c r="AH27" s="282">
        <f t="shared" si="25"/>
        <v>0</v>
      </c>
      <c r="AI27" s="282">
        <f t="shared" si="25"/>
        <v>0</v>
      </c>
      <c r="AJ27" s="346">
        <f t="shared" si="25"/>
        <v>15.5</v>
      </c>
      <c r="AK27" s="347">
        <f t="shared" si="21"/>
        <v>42.45</v>
      </c>
      <c r="AL27" s="388">
        <f t="shared" si="23"/>
        <v>55.55</v>
      </c>
    </row>
    <row r="28" ht="13.5" spans="1:38">
      <c r="A28" s="264">
        <v>1</v>
      </c>
      <c r="B28" s="265" t="s">
        <v>55</v>
      </c>
      <c r="C28" s="283" t="s">
        <v>7</v>
      </c>
      <c r="D28" s="284" t="s">
        <v>7</v>
      </c>
      <c r="E28" s="285"/>
      <c r="F28" s="286"/>
      <c r="G28" s="287"/>
      <c r="H28" s="288"/>
      <c r="I28" s="287"/>
      <c r="J28" s="287"/>
      <c r="K28" s="288"/>
      <c r="L28" s="287"/>
      <c r="M28" s="203"/>
      <c r="N28" s="349"/>
      <c r="O28" s="350">
        <f t="shared" si="22"/>
        <v>0</v>
      </c>
      <c r="P28" s="351"/>
      <c r="Q28" s="287"/>
      <c r="R28" s="287"/>
      <c r="S28" s="203"/>
      <c r="T28" s="287"/>
      <c r="U28" s="287"/>
      <c r="V28" s="287"/>
      <c r="W28" s="287"/>
      <c r="X28" s="287"/>
      <c r="Y28" s="349"/>
      <c r="Z28" s="350">
        <f t="shared" si="20"/>
        <v>0</v>
      </c>
      <c r="AA28" s="351">
        <v>1.8</v>
      </c>
      <c r="AB28" s="287"/>
      <c r="AC28" s="287"/>
      <c r="AD28" s="203"/>
      <c r="AE28" s="287"/>
      <c r="AF28" s="287"/>
      <c r="AG28" s="287"/>
      <c r="AH28" s="287"/>
      <c r="AI28" s="287"/>
      <c r="AJ28" s="349"/>
      <c r="AK28" s="350">
        <f t="shared" si="21"/>
        <v>1.8</v>
      </c>
      <c r="AL28" s="388">
        <f t="shared" si="23"/>
        <v>1.8</v>
      </c>
    </row>
    <row r="29" spans="1:38">
      <c r="A29" s="271">
        <f>A28+1</f>
        <v>2</v>
      </c>
      <c r="B29" s="272" t="s">
        <v>56</v>
      </c>
      <c r="C29" s="289" t="s">
        <v>7</v>
      </c>
      <c r="D29" s="284"/>
      <c r="E29" s="290"/>
      <c r="F29" s="291"/>
      <c r="G29" s="26"/>
      <c r="H29" s="274"/>
      <c r="I29" s="26"/>
      <c r="J29" s="26"/>
      <c r="K29" s="274"/>
      <c r="L29" s="26"/>
      <c r="M29" s="211"/>
      <c r="N29" s="341"/>
      <c r="O29" s="329">
        <f t="shared" si="22"/>
        <v>0</v>
      </c>
      <c r="P29" s="93"/>
      <c r="Q29" s="26"/>
      <c r="R29" s="26"/>
      <c r="S29" s="211"/>
      <c r="T29" s="26"/>
      <c r="U29" s="26"/>
      <c r="V29" s="26"/>
      <c r="W29" s="26"/>
      <c r="X29" s="26"/>
      <c r="Y29" s="341"/>
      <c r="Z29" s="329">
        <f t="shared" si="20"/>
        <v>0</v>
      </c>
      <c r="AA29" s="93">
        <v>0.7</v>
      </c>
      <c r="AB29" s="26">
        <v>280</v>
      </c>
      <c r="AC29" s="26">
        <v>4.5</v>
      </c>
      <c r="AD29" s="211">
        <v>4800</v>
      </c>
      <c r="AE29" s="26"/>
      <c r="AF29" s="26"/>
      <c r="AG29" s="26">
        <v>120</v>
      </c>
      <c r="AH29" s="26"/>
      <c r="AI29" s="26"/>
      <c r="AJ29" s="341">
        <v>3.5</v>
      </c>
      <c r="AK29" s="329">
        <f t="shared" si="21"/>
        <v>4.2</v>
      </c>
      <c r="AL29" s="388">
        <f t="shared" si="23"/>
        <v>4.2</v>
      </c>
    </row>
    <row r="30" ht="13.5" spans="1:38">
      <c r="A30" s="271">
        <f t="shared" ref="A30:A36" si="26">A29+1</f>
        <v>3</v>
      </c>
      <c r="B30" s="272" t="s">
        <v>57</v>
      </c>
      <c r="C30" s="289" t="s">
        <v>7</v>
      </c>
      <c r="D30" s="284"/>
      <c r="E30" s="290"/>
      <c r="F30" s="291"/>
      <c r="G30" s="26"/>
      <c r="H30" s="274"/>
      <c r="I30" s="26"/>
      <c r="J30" s="26"/>
      <c r="K30" s="274"/>
      <c r="L30" s="26"/>
      <c r="M30" s="211"/>
      <c r="N30" s="341"/>
      <c r="O30" s="329">
        <f t="shared" si="22"/>
        <v>0</v>
      </c>
      <c r="P30" s="93"/>
      <c r="Q30" s="26"/>
      <c r="R30" s="26"/>
      <c r="S30" s="211"/>
      <c r="T30" s="26"/>
      <c r="U30" s="26"/>
      <c r="V30" s="26"/>
      <c r="W30" s="26"/>
      <c r="X30" s="26"/>
      <c r="Y30" s="341"/>
      <c r="Z30" s="329">
        <f t="shared" si="20"/>
        <v>0</v>
      </c>
      <c r="AA30" s="93"/>
      <c r="AB30" s="26"/>
      <c r="AC30" s="26"/>
      <c r="AD30" s="211"/>
      <c r="AE30" s="26"/>
      <c r="AF30" s="26"/>
      <c r="AG30" s="26"/>
      <c r="AH30" s="26"/>
      <c r="AI30" s="26"/>
      <c r="AJ30" s="341"/>
      <c r="AK30" s="329">
        <f t="shared" si="21"/>
        <v>0</v>
      </c>
      <c r="AL30" s="388">
        <f t="shared" si="23"/>
        <v>0</v>
      </c>
    </row>
    <row r="31" ht="13.5" spans="1:38">
      <c r="A31" s="271">
        <f t="shared" si="26"/>
        <v>4</v>
      </c>
      <c r="B31" s="272" t="s">
        <v>58</v>
      </c>
      <c r="C31" s="289" t="s">
        <v>59</v>
      </c>
      <c r="D31" s="284"/>
      <c r="E31" s="290"/>
      <c r="F31" s="291"/>
      <c r="G31" s="26"/>
      <c r="H31" s="274"/>
      <c r="I31" s="26"/>
      <c r="J31" s="26"/>
      <c r="K31" s="274"/>
      <c r="L31" s="26"/>
      <c r="M31" s="211"/>
      <c r="N31" s="341"/>
      <c r="O31" s="329">
        <f t="shared" si="22"/>
        <v>0</v>
      </c>
      <c r="P31" s="93"/>
      <c r="Q31" s="26"/>
      <c r="R31" s="26"/>
      <c r="S31" s="211"/>
      <c r="T31" s="26"/>
      <c r="U31" s="26"/>
      <c r="V31" s="26"/>
      <c r="W31" s="26"/>
      <c r="X31" s="26"/>
      <c r="Y31" s="341"/>
      <c r="Z31" s="329">
        <f t="shared" si="20"/>
        <v>0</v>
      </c>
      <c r="AA31" s="93">
        <v>3.25</v>
      </c>
      <c r="AB31" s="26"/>
      <c r="AC31" s="26"/>
      <c r="AD31" s="211"/>
      <c r="AE31" s="26"/>
      <c r="AF31" s="26"/>
      <c r="AG31" s="26"/>
      <c r="AH31" s="26"/>
      <c r="AI31" s="26"/>
      <c r="AJ31" s="341"/>
      <c r="AK31" s="329">
        <f t="shared" si="21"/>
        <v>3.25</v>
      </c>
      <c r="AL31" s="388">
        <f t="shared" si="23"/>
        <v>3.25</v>
      </c>
    </row>
    <row r="32" ht="13.5" spans="1:38">
      <c r="A32" s="271">
        <f t="shared" si="26"/>
        <v>5</v>
      </c>
      <c r="B32" s="272" t="s">
        <v>60</v>
      </c>
      <c r="C32" s="289" t="s">
        <v>61</v>
      </c>
      <c r="D32" s="284"/>
      <c r="E32" s="290"/>
      <c r="F32" s="291"/>
      <c r="G32" s="26"/>
      <c r="H32" s="274"/>
      <c r="I32" s="26"/>
      <c r="J32" s="26"/>
      <c r="K32" s="274"/>
      <c r="L32" s="26"/>
      <c r="M32" s="211"/>
      <c r="N32" s="341"/>
      <c r="O32" s="329">
        <f t="shared" si="22"/>
        <v>0</v>
      </c>
      <c r="P32" s="93"/>
      <c r="Q32" s="26"/>
      <c r="R32" s="26"/>
      <c r="S32" s="211"/>
      <c r="T32" s="26"/>
      <c r="U32" s="26"/>
      <c r="V32" s="26"/>
      <c r="W32" s="26"/>
      <c r="X32" s="26"/>
      <c r="Y32" s="341"/>
      <c r="Z32" s="329">
        <f t="shared" si="20"/>
        <v>0</v>
      </c>
      <c r="AA32" s="93"/>
      <c r="AB32" s="26"/>
      <c r="AC32" s="26"/>
      <c r="AD32" s="211">
        <v>4800</v>
      </c>
      <c r="AE32" s="26"/>
      <c r="AF32" s="26"/>
      <c r="AG32" s="26"/>
      <c r="AH32" s="26"/>
      <c r="AI32" s="26"/>
      <c r="AJ32" s="341"/>
      <c r="AK32" s="329">
        <f t="shared" si="21"/>
        <v>0</v>
      </c>
      <c r="AL32" s="388">
        <f t="shared" si="23"/>
        <v>0</v>
      </c>
    </row>
    <row r="33" ht="13.5" spans="1:38">
      <c r="A33" s="271">
        <f t="shared" si="26"/>
        <v>6</v>
      </c>
      <c r="B33" s="272" t="s">
        <v>62</v>
      </c>
      <c r="C33" s="289" t="s">
        <v>63</v>
      </c>
      <c r="D33" s="284"/>
      <c r="E33" s="290"/>
      <c r="F33" s="291"/>
      <c r="G33" s="26"/>
      <c r="H33" s="274"/>
      <c r="I33" s="26"/>
      <c r="J33" s="26"/>
      <c r="K33" s="274"/>
      <c r="L33" s="26"/>
      <c r="M33" s="211"/>
      <c r="N33" s="341"/>
      <c r="O33" s="329">
        <f t="shared" si="22"/>
        <v>0</v>
      </c>
      <c r="P33" s="93"/>
      <c r="Q33" s="26"/>
      <c r="R33" s="26"/>
      <c r="S33" s="211"/>
      <c r="T33" s="26"/>
      <c r="U33" s="26"/>
      <c r="V33" s="26"/>
      <c r="W33" s="26"/>
      <c r="X33" s="26"/>
      <c r="Y33" s="341"/>
      <c r="Z33" s="329">
        <f t="shared" si="20"/>
        <v>0</v>
      </c>
      <c r="AA33" s="93">
        <v>0.15</v>
      </c>
      <c r="AB33" s="26"/>
      <c r="AC33" s="26"/>
      <c r="AD33" s="211"/>
      <c r="AE33" s="26"/>
      <c r="AF33" s="26"/>
      <c r="AG33" s="26"/>
      <c r="AH33" s="26"/>
      <c r="AI33" s="26">
        <v>1.25</v>
      </c>
      <c r="AJ33" s="341"/>
      <c r="AK33" s="329">
        <f t="shared" si="21"/>
        <v>1.4</v>
      </c>
      <c r="AL33" s="388">
        <f t="shared" si="23"/>
        <v>1.4</v>
      </c>
    </row>
    <row r="34" ht="13.5" spans="1:38">
      <c r="A34" s="292">
        <f t="shared" si="26"/>
        <v>7</v>
      </c>
      <c r="B34" s="293" t="s">
        <v>64</v>
      </c>
      <c r="C34" s="294" t="s">
        <v>65</v>
      </c>
      <c r="D34" s="284"/>
      <c r="E34" s="290"/>
      <c r="F34" s="291"/>
      <c r="G34" s="26"/>
      <c r="H34" s="274"/>
      <c r="I34" s="26"/>
      <c r="J34" s="26"/>
      <c r="K34" s="274"/>
      <c r="L34" s="26"/>
      <c r="M34" s="211"/>
      <c r="N34" s="341"/>
      <c r="O34" s="329">
        <f t="shared" si="22"/>
        <v>0</v>
      </c>
      <c r="P34" s="93"/>
      <c r="Q34" s="26"/>
      <c r="R34" s="26"/>
      <c r="S34" s="211"/>
      <c r="T34" s="26"/>
      <c r="U34" s="26"/>
      <c r="V34" s="26"/>
      <c r="W34" s="26"/>
      <c r="X34" s="26"/>
      <c r="Y34" s="341"/>
      <c r="Z34" s="329">
        <f t="shared" si="20"/>
        <v>0</v>
      </c>
      <c r="AA34" s="93">
        <v>1.25</v>
      </c>
      <c r="AB34" s="26"/>
      <c r="AC34" s="26"/>
      <c r="AD34" s="211"/>
      <c r="AE34" s="26"/>
      <c r="AF34" s="26"/>
      <c r="AG34" s="26"/>
      <c r="AH34" s="26"/>
      <c r="AI34" s="26"/>
      <c r="AJ34" s="341"/>
      <c r="AK34" s="329">
        <f t="shared" si="21"/>
        <v>1.25</v>
      </c>
      <c r="AL34" s="388">
        <f t="shared" si="23"/>
        <v>1.25</v>
      </c>
    </row>
    <row r="35" ht="13.5" spans="1:38">
      <c r="A35" s="292">
        <f t="shared" si="26"/>
        <v>8</v>
      </c>
      <c r="B35" s="293"/>
      <c r="C35" s="294"/>
      <c r="D35" s="284"/>
      <c r="E35" s="290"/>
      <c r="F35" s="291"/>
      <c r="G35" s="26"/>
      <c r="H35" s="274"/>
      <c r="I35" s="26"/>
      <c r="J35" s="26"/>
      <c r="K35" s="274"/>
      <c r="L35" s="26"/>
      <c r="M35" s="211"/>
      <c r="N35" s="341"/>
      <c r="O35" s="329">
        <f t="shared" si="22"/>
        <v>0</v>
      </c>
      <c r="P35" s="93"/>
      <c r="Q35" s="26"/>
      <c r="R35" s="26"/>
      <c r="S35" s="211"/>
      <c r="T35" s="26"/>
      <c r="U35" s="26"/>
      <c r="V35" s="26"/>
      <c r="W35" s="26"/>
      <c r="X35" s="26"/>
      <c r="Y35" s="341"/>
      <c r="Z35" s="329">
        <f t="shared" si="20"/>
        <v>0</v>
      </c>
      <c r="AA35" s="93"/>
      <c r="AB35" s="26"/>
      <c r="AC35" s="26"/>
      <c r="AD35" s="211"/>
      <c r="AE35" s="26"/>
      <c r="AF35" s="26"/>
      <c r="AG35" s="26"/>
      <c r="AH35" s="26"/>
      <c r="AI35" s="26"/>
      <c r="AJ35" s="341"/>
      <c r="AK35" s="329">
        <f t="shared" si="21"/>
        <v>0</v>
      </c>
      <c r="AL35" s="388">
        <f t="shared" si="23"/>
        <v>0</v>
      </c>
    </row>
    <row r="36" ht="13.5" spans="1:38">
      <c r="A36" s="277">
        <f t="shared" si="26"/>
        <v>9</v>
      </c>
      <c r="B36" s="275"/>
      <c r="C36" s="295"/>
      <c r="D36" s="284"/>
      <c r="E36" s="296"/>
      <c r="F36" s="297"/>
      <c r="G36" s="278"/>
      <c r="H36" s="279"/>
      <c r="I36" s="278"/>
      <c r="J36" s="278"/>
      <c r="K36" s="279"/>
      <c r="L36" s="278"/>
      <c r="M36" s="342"/>
      <c r="N36" s="343"/>
      <c r="O36" s="344">
        <f t="shared" si="22"/>
        <v>0</v>
      </c>
      <c r="P36" s="345"/>
      <c r="Q36" s="278"/>
      <c r="R36" s="278"/>
      <c r="S36" s="342"/>
      <c r="T36" s="278"/>
      <c r="U36" s="278"/>
      <c r="V36" s="278"/>
      <c r="W36" s="278"/>
      <c r="X36" s="278"/>
      <c r="Y36" s="343"/>
      <c r="Z36" s="344">
        <f t="shared" si="20"/>
        <v>0</v>
      </c>
      <c r="AA36" s="345"/>
      <c r="AB36" s="278"/>
      <c r="AC36" s="278"/>
      <c r="AD36" s="342"/>
      <c r="AE36" s="278"/>
      <c r="AF36" s="278"/>
      <c r="AG36" s="278"/>
      <c r="AH36" s="278"/>
      <c r="AI36" s="278"/>
      <c r="AJ36" s="343"/>
      <c r="AK36" s="344">
        <f t="shared" si="21"/>
        <v>0</v>
      </c>
      <c r="AL36" s="389">
        <f t="shared" si="23"/>
        <v>0</v>
      </c>
    </row>
    <row r="37" ht="13.5" spans="1:38">
      <c r="A37" s="280" t="s">
        <v>66</v>
      </c>
      <c r="B37" s="281"/>
      <c r="C37" s="281"/>
      <c r="D37" s="281"/>
      <c r="E37" s="282">
        <f t="shared" ref="E37:G37" si="27">SUM(E28:E36)</f>
        <v>0</v>
      </c>
      <c r="F37" s="298">
        <f t="shared" si="27"/>
        <v>0</v>
      </c>
      <c r="G37" s="298">
        <f t="shared" si="27"/>
        <v>0</v>
      </c>
      <c r="H37" s="298">
        <f t="shared" ref="H37:AJ37" si="28">SUM(H28:H36)</f>
        <v>0</v>
      </c>
      <c r="I37" s="298">
        <f t="shared" si="28"/>
        <v>0</v>
      </c>
      <c r="J37" s="298">
        <f t="shared" si="28"/>
        <v>0</v>
      </c>
      <c r="K37" s="298">
        <f t="shared" si="28"/>
        <v>0</v>
      </c>
      <c r="L37" s="298">
        <f t="shared" si="28"/>
        <v>0</v>
      </c>
      <c r="M37" s="298">
        <f t="shared" si="28"/>
        <v>0</v>
      </c>
      <c r="N37" s="352">
        <f t="shared" si="28"/>
        <v>0</v>
      </c>
      <c r="O37" s="347">
        <f t="shared" si="22"/>
        <v>0</v>
      </c>
      <c r="P37" s="348">
        <f t="shared" si="28"/>
        <v>0</v>
      </c>
      <c r="Q37" s="298">
        <f t="shared" si="28"/>
        <v>0</v>
      </c>
      <c r="R37" s="298">
        <f t="shared" si="28"/>
        <v>0</v>
      </c>
      <c r="S37" s="298">
        <f t="shared" si="28"/>
        <v>0</v>
      </c>
      <c r="T37" s="298">
        <f t="shared" si="28"/>
        <v>0</v>
      </c>
      <c r="U37" s="298">
        <f t="shared" si="28"/>
        <v>0</v>
      </c>
      <c r="V37" s="298">
        <f t="shared" si="28"/>
        <v>0</v>
      </c>
      <c r="W37" s="298">
        <f t="shared" si="28"/>
        <v>0</v>
      </c>
      <c r="X37" s="298">
        <f t="shared" si="28"/>
        <v>0</v>
      </c>
      <c r="Y37" s="352">
        <f t="shared" si="28"/>
        <v>0</v>
      </c>
      <c r="Z37" s="347">
        <f t="shared" si="20"/>
        <v>0</v>
      </c>
      <c r="AA37" s="348">
        <f t="shared" si="28"/>
        <v>7.15</v>
      </c>
      <c r="AB37" s="298">
        <f t="shared" si="28"/>
        <v>280</v>
      </c>
      <c r="AC37" s="298">
        <f t="shared" si="28"/>
        <v>4.5</v>
      </c>
      <c r="AD37" s="298">
        <f t="shared" si="28"/>
        <v>9600</v>
      </c>
      <c r="AE37" s="298">
        <f t="shared" si="28"/>
        <v>0</v>
      </c>
      <c r="AF37" s="298">
        <f t="shared" si="28"/>
        <v>0</v>
      </c>
      <c r="AG37" s="298">
        <f t="shared" si="28"/>
        <v>120</v>
      </c>
      <c r="AH37" s="298">
        <f t="shared" si="28"/>
        <v>0</v>
      </c>
      <c r="AI37" s="298">
        <f t="shared" si="28"/>
        <v>1.25</v>
      </c>
      <c r="AJ37" s="352">
        <f t="shared" si="28"/>
        <v>3.5</v>
      </c>
      <c r="AK37" s="347">
        <f t="shared" si="21"/>
        <v>11.9</v>
      </c>
      <c r="AL37" s="390">
        <f t="shared" si="23"/>
        <v>11.9</v>
      </c>
    </row>
    <row r="38" ht="13.5" spans="1:38">
      <c r="A38" s="264">
        <v>1</v>
      </c>
      <c r="B38" s="265" t="s">
        <v>67</v>
      </c>
      <c r="C38" s="283" t="s">
        <v>8</v>
      </c>
      <c r="D38" s="267" t="s">
        <v>8</v>
      </c>
      <c r="E38" s="285"/>
      <c r="F38" s="286"/>
      <c r="G38" s="287"/>
      <c r="H38" s="288"/>
      <c r="I38" s="287"/>
      <c r="J38" s="287"/>
      <c r="K38" s="288"/>
      <c r="L38" s="287"/>
      <c r="M38" s="203"/>
      <c r="N38" s="349"/>
      <c r="O38" s="350">
        <f t="shared" si="22"/>
        <v>0</v>
      </c>
      <c r="P38" s="351"/>
      <c r="Q38" s="287"/>
      <c r="R38" s="287"/>
      <c r="S38" s="203"/>
      <c r="T38" s="287"/>
      <c r="U38" s="287"/>
      <c r="V38" s="287"/>
      <c r="W38" s="287"/>
      <c r="X38" s="287"/>
      <c r="Y38" s="349"/>
      <c r="Z38" s="350">
        <f t="shared" si="20"/>
        <v>0</v>
      </c>
      <c r="AA38" s="351">
        <v>3.25</v>
      </c>
      <c r="AB38" s="287"/>
      <c r="AC38" s="287"/>
      <c r="AD38" s="203">
        <v>2400</v>
      </c>
      <c r="AE38" s="287"/>
      <c r="AF38" s="287"/>
      <c r="AG38" s="287"/>
      <c r="AH38" s="287"/>
      <c r="AI38" s="287"/>
      <c r="AJ38" s="349">
        <v>1.5</v>
      </c>
      <c r="AK38" s="350">
        <f t="shared" si="21"/>
        <v>4.75</v>
      </c>
      <c r="AL38" s="391">
        <f t="shared" si="23"/>
        <v>4.75</v>
      </c>
    </row>
    <row r="39" ht="13.5" spans="1:38">
      <c r="A39" s="271">
        <v>2</v>
      </c>
      <c r="B39" s="272" t="s">
        <v>68</v>
      </c>
      <c r="C39" s="289" t="s">
        <v>8</v>
      </c>
      <c r="D39" s="267"/>
      <c r="E39" s="290"/>
      <c r="F39" s="291"/>
      <c r="G39" s="26"/>
      <c r="H39" s="274"/>
      <c r="I39" s="26"/>
      <c r="J39" s="26"/>
      <c r="K39" s="274"/>
      <c r="L39" s="26"/>
      <c r="M39" s="211"/>
      <c r="N39" s="341"/>
      <c r="O39" s="329">
        <f t="shared" si="22"/>
        <v>0</v>
      </c>
      <c r="P39" s="93"/>
      <c r="Q39" s="26"/>
      <c r="R39" s="26"/>
      <c r="S39" s="211"/>
      <c r="T39" s="26"/>
      <c r="U39" s="26"/>
      <c r="V39" s="26"/>
      <c r="W39" s="26"/>
      <c r="X39" s="26"/>
      <c r="Y39" s="341"/>
      <c r="Z39" s="329">
        <f t="shared" si="20"/>
        <v>0</v>
      </c>
      <c r="AA39" s="93"/>
      <c r="AB39" s="26"/>
      <c r="AC39" s="26"/>
      <c r="AD39" s="211"/>
      <c r="AE39" s="26"/>
      <c r="AF39" s="26"/>
      <c r="AG39" s="26"/>
      <c r="AH39" s="26"/>
      <c r="AI39" s="26"/>
      <c r="AJ39" s="341"/>
      <c r="AK39" s="329">
        <f t="shared" si="21"/>
        <v>0</v>
      </c>
      <c r="AL39" s="388">
        <f t="shared" si="23"/>
        <v>0</v>
      </c>
    </row>
    <row r="40" ht="13.5" spans="1:38">
      <c r="A40" s="271">
        <v>3</v>
      </c>
      <c r="B40" s="272" t="s">
        <v>69</v>
      </c>
      <c r="C40" s="289" t="s">
        <v>8</v>
      </c>
      <c r="D40" s="267"/>
      <c r="E40" s="290"/>
      <c r="F40" s="291"/>
      <c r="G40" s="26"/>
      <c r="H40" s="274"/>
      <c r="I40" s="26"/>
      <c r="J40" s="26"/>
      <c r="K40" s="274"/>
      <c r="L40" s="26"/>
      <c r="M40" s="211"/>
      <c r="N40" s="341"/>
      <c r="O40" s="329">
        <f t="shared" si="22"/>
        <v>0</v>
      </c>
      <c r="P40" s="93"/>
      <c r="Q40" s="26"/>
      <c r="R40" s="26"/>
      <c r="S40" s="211"/>
      <c r="T40" s="26"/>
      <c r="U40" s="26"/>
      <c r="V40" s="26"/>
      <c r="W40" s="26"/>
      <c r="X40" s="26"/>
      <c r="Y40" s="341"/>
      <c r="Z40" s="329">
        <f t="shared" si="20"/>
        <v>0</v>
      </c>
      <c r="AA40" s="93">
        <v>11</v>
      </c>
      <c r="AB40" s="26"/>
      <c r="AC40" s="26"/>
      <c r="AD40" s="211"/>
      <c r="AE40" s="26"/>
      <c r="AF40" s="26"/>
      <c r="AG40" s="26"/>
      <c r="AH40" s="26"/>
      <c r="AI40" s="26"/>
      <c r="AJ40" s="341">
        <v>2</v>
      </c>
      <c r="AK40" s="329">
        <f t="shared" si="21"/>
        <v>13</v>
      </c>
      <c r="AL40" s="388">
        <f t="shared" si="23"/>
        <v>13</v>
      </c>
    </row>
    <row r="41" ht="13.5" spans="1:38">
      <c r="A41" s="271">
        <v>4</v>
      </c>
      <c r="B41" s="272" t="s">
        <v>70</v>
      </c>
      <c r="C41" s="289" t="s">
        <v>8</v>
      </c>
      <c r="D41" s="267"/>
      <c r="E41" s="290"/>
      <c r="F41" s="291"/>
      <c r="G41" s="26"/>
      <c r="H41" s="274"/>
      <c r="I41" s="26"/>
      <c r="J41" s="26"/>
      <c r="K41" s="274"/>
      <c r="L41" s="26"/>
      <c r="M41" s="211"/>
      <c r="N41" s="341"/>
      <c r="O41" s="329">
        <f t="shared" si="22"/>
        <v>0</v>
      </c>
      <c r="P41" s="93"/>
      <c r="Q41" s="26"/>
      <c r="R41" s="26"/>
      <c r="S41" s="211"/>
      <c r="T41" s="26"/>
      <c r="U41" s="26"/>
      <c r="V41" s="26"/>
      <c r="W41" s="26"/>
      <c r="X41" s="26"/>
      <c r="Y41" s="341"/>
      <c r="Z41" s="329">
        <f t="shared" si="20"/>
        <v>0</v>
      </c>
      <c r="AA41" s="93">
        <v>2.75</v>
      </c>
      <c r="AB41" s="26"/>
      <c r="AC41" s="26"/>
      <c r="AD41" s="211"/>
      <c r="AE41" s="26"/>
      <c r="AF41" s="26"/>
      <c r="AG41" s="26"/>
      <c r="AH41" s="26"/>
      <c r="AI41" s="26"/>
      <c r="AJ41" s="341"/>
      <c r="AK41" s="329">
        <f t="shared" si="21"/>
        <v>2.75</v>
      </c>
      <c r="AL41" s="388">
        <f t="shared" si="23"/>
        <v>2.75</v>
      </c>
    </row>
    <row r="42" ht="13.5" spans="1:38">
      <c r="A42" s="271">
        <v>5</v>
      </c>
      <c r="B42" s="272" t="s">
        <v>71</v>
      </c>
      <c r="C42" s="289" t="s">
        <v>8</v>
      </c>
      <c r="D42" s="267"/>
      <c r="E42" s="290"/>
      <c r="F42" s="291"/>
      <c r="G42" s="26"/>
      <c r="H42" s="274"/>
      <c r="I42" s="26"/>
      <c r="J42" s="26"/>
      <c r="K42" s="274"/>
      <c r="L42" s="26"/>
      <c r="M42" s="211"/>
      <c r="N42" s="341"/>
      <c r="O42" s="329">
        <f t="shared" si="22"/>
        <v>0</v>
      </c>
      <c r="P42" s="93"/>
      <c r="Q42" s="26"/>
      <c r="R42" s="26"/>
      <c r="S42" s="211"/>
      <c r="T42" s="26"/>
      <c r="U42" s="26"/>
      <c r="V42" s="26"/>
      <c r="W42" s="26"/>
      <c r="X42" s="26"/>
      <c r="Y42" s="341"/>
      <c r="Z42" s="329">
        <f t="shared" si="20"/>
        <v>0</v>
      </c>
      <c r="AA42" s="93">
        <v>1.5</v>
      </c>
      <c r="AB42" s="26"/>
      <c r="AC42" s="26"/>
      <c r="AD42" s="211"/>
      <c r="AE42" s="26"/>
      <c r="AF42" s="26"/>
      <c r="AG42" s="26"/>
      <c r="AH42" s="26"/>
      <c r="AI42" s="26"/>
      <c r="AJ42" s="341"/>
      <c r="AK42" s="329">
        <f t="shared" si="21"/>
        <v>1.5</v>
      </c>
      <c r="AL42" s="388">
        <f t="shared" si="23"/>
        <v>1.5</v>
      </c>
    </row>
    <row r="43" ht="13.5" spans="1:38">
      <c r="A43" s="271">
        <v>6</v>
      </c>
      <c r="B43" s="272" t="s">
        <v>72</v>
      </c>
      <c r="C43" s="289" t="s">
        <v>73</v>
      </c>
      <c r="D43" s="267"/>
      <c r="E43" s="290"/>
      <c r="F43" s="291"/>
      <c r="G43" s="26"/>
      <c r="H43" s="274"/>
      <c r="I43" s="26"/>
      <c r="J43" s="26"/>
      <c r="K43" s="274"/>
      <c r="L43" s="26"/>
      <c r="M43" s="211"/>
      <c r="N43" s="341"/>
      <c r="O43" s="329">
        <f t="shared" si="22"/>
        <v>0</v>
      </c>
      <c r="P43" s="93"/>
      <c r="Q43" s="26"/>
      <c r="R43" s="26"/>
      <c r="S43" s="211"/>
      <c r="T43" s="26"/>
      <c r="U43" s="26"/>
      <c r="V43" s="26"/>
      <c r="W43" s="26"/>
      <c r="X43" s="26"/>
      <c r="Y43" s="341"/>
      <c r="Z43" s="329">
        <f t="shared" si="20"/>
        <v>0</v>
      </c>
      <c r="AA43" s="93">
        <v>1</v>
      </c>
      <c r="AB43" s="26"/>
      <c r="AC43" s="26"/>
      <c r="AD43" s="211"/>
      <c r="AE43" s="26"/>
      <c r="AF43" s="26"/>
      <c r="AG43" s="26"/>
      <c r="AH43" s="26"/>
      <c r="AI43" s="26"/>
      <c r="AJ43" s="341"/>
      <c r="AK43" s="329">
        <f t="shared" si="21"/>
        <v>1</v>
      </c>
      <c r="AL43" s="388">
        <f t="shared" si="23"/>
        <v>1</v>
      </c>
    </row>
    <row r="44" ht="13.5" spans="1:38">
      <c r="A44" s="277">
        <v>7</v>
      </c>
      <c r="B44" s="275" t="s">
        <v>74</v>
      </c>
      <c r="C44" s="295" t="s">
        <v>75</v>
      </c>
      <c r="D44" s="267"/>
      <c r="E44" s="296"/>
      <c r="F44" s="297"/>
      <c r="G44" s="278"/>
      <c r="H44" s="279"/>
      <c r="I44" s="278"/>
      <c r="J44" s="278"/>
      <c r="K44" s="279"/>
      <c r="L44" s="278"/>
      <c r="M44" s="342"/>
      <c r="N44" s="343"/>
      <c r="O44" s="344">
        <f t="shared" si="22"/>
        <v>0</v>
      </c>
      <c r="P44" s="345"/>
      <c r="Q44" s="278"/>
      <c r="R44" s="278"/>
      <c r="S44" s="342"/>
      <c r="T44" s="278"/>
      <c r="U44" s="278"/>
      <c r="V44" s="278"/>
      <c r="W44" s="278"/>
      <c r="X44" s="278"/>
      <c r="Y44" s="343"/>
      <c r="Z44" s="344">
        <f t="shared" si="20"/>
        <v>0</v>
      </c>
      <c r="AA44" s="345"/>
      <c r="AB44" s="278"/>
      <c r="AC44" s="278"/>
      <c r="AD44" s="342"/>
      <c r="AE44" s="278"/>
      <c r="AF44" s="278"/>
      <c r="AG44" s="278"/>
      <c r="AH44" s="278"/>
      <c r="AI44" s="278"/>
      <c r="AJ44" s="343"/>
      <c r="AK44" s="344">
        <f t="shared" si="21"/>
        <v>0</v>
      </c>
      <c r="AL44" s="389">
        <f t="shared" si="23"/>
        <v>0</v>
      </c>
    </row>
    <row r="45" ht="13.5" spans="1:38">
      <c r="A45" s="280" t="s">
        <v>76</v>
      </c>
      <c r="B45" s="281"/>
      <c r="C45" s="281"/>
      <c r="D45" s="281"/>
      <c r="E45" s="282">
        <f t="shared" ref="E45:G45" si="29">SUM(E38:E44)</f>
        <v>0</v>
      </c>
      <c r="F45" s="298">
        <f t="shared" si="29"/>
        <v>0</v>
      </c>
      <c r="G45" s="298">
        <f t="shared" si="29"/>
        <v>0</v>
      </c>
      <c r="H45" s="298">
        <f t="shared" ref="H45:AJ45" si="30">SUM(H38:H44)</f>
        <v>0</v>
      </c>
      <c r="I45" s="298">
        <f t="shared" si="30"/>
        <v>0</v>
      </c>
      <c r="J45" s="298">
        <f t="shared" si="30"/>
        <v>0</v>
      </c>
      <c r="K45" s="298">
        <f t="shared" si="30"/>
        <v>0</v>
      </c>
      <c r="L45" s="298">
        <f t="shared" si="30"/>
        <v>0</v>
      </c>
      <c r="M45" s="298">
        <f t="shared" si="30"/>
        <v>0</v>
      </c>
      <c r="N45" s="352">
        <f t="shared" si="30"/>
        <v>0</v>
      </c>
      <c r="O45" s="347">
        <f t="shared" si="22"/>
        <v>0</v>
      </c>
      <c r="P45" s="348">
        <f t="shared" si="30"/>
        <v>0</v>
      </c>
      <c r="Q45" s="298">
        <f t="shared" si="30"/>
        <v>0</v>
      </c>
      <c r="R45" s="298">
        <f t="shared" si="30"/>
        <v>0</v>
      </c>
      <c r="S45" s="298">
        <f t="shared" si="30"/>
        <v>0</v>
      </c>
      <c r="T45" s="298">
        <f t="shared" si="30"/>
        <v>0</v>
      </c>
      <c r="U45" s="298">
        <f t="shared" si="30"/>
        <v>0</v>
      </c>
      <c r="V45" s="298">
        <f t="shared" si="30"/>
        <v>0</v>
      </c>
      <c r="W45" s="298">
        <f t="shared" si="30"/>
        <v>0</v>
      </c>
      <c r="X45" s="298">
        <f t="shared" si="30"/>
        <v>0</v>
      </c>
      <c r="Y45" s="352">
        <f t="shared" si="30"/>
        <v>0</v>
      </c>
      <c r="Z45" s="347">
        <f t="shared" si="20"/>
        <v>0</v>
      </c>
      <c r="AA45" s="348">
        <f t="shared" si="30"/>
        <v>19.5</v>
      </c>
      <c r="AB45" s="298">
        <f t="shared" si="30"/>
        <v>0</v>
      </c>
      <c r="AC45" s="298">
        <f t="shared" si="30"/>
        <v>0</v>
      </c>
      <c r="AD45" s="298">
        <f t="shared" si="30"/>
        <v>2400</v>
      </c>
      <c r="AE45" s="298">
        <f t="shared" si="30"/>
        <v>0</v>
      </c>
      <c r="AF45" s="298">
        <f t="shared" si="30"/>
        <v>0</v>
      </c>
      <c r="AG45" s="298">
        <f t="shared" si="30"/>
        <v>0</v>
      </c>
      <c r="AH45" s="298">
        <f t="shared" si="30"/>
        <v>0</v>
      </c>
      <c r="AI45" s="298">
        <f t="shared" si="30"/>
        <v>0</v>
      </c>
      <c r="AJ45" s="352">
        <f t="shared" si="30"/>
        <v>3.5</v>
      </c>
      <c r="AK45" s="347">
        <f t="shared" si="21"/>
        <v>23</v>
      </c>
      <c r="AL45" s="390">
        <f t="shared" si="23"/>
        <v>23</v>
      </c>
    </row>
    <row r="46" ht="13.5" spans="1:38">
      <c r="A46" s="299">
        <v>1</v>
      </c>
      <c r="B46" s="300" t="s">
        <v>77</v>
      </c>
      <c r="C46" s="301" t="s">
        <v>9</v>
      </c>
      <c r="D46" s="302" t="s">
        <v>9</v>
      </c>
      <c r="E46" s="303"/>
      <c r="F46" s="304"/>
      <c r="G46" s="287"/>
      <c r="H46" s="288"/>
      <c r="I46" s="287"/>
      <c r="J46" s="287"/>
      <c r="K46" s="288"/>
      <c r="L46" s="287"/>
      <c r="M46" s="203"/>
      <c r="N46" s="349"/>
      <c r="O46" s="350">
        <f t="shared" si="22"/>
        <v>0</v>
      </c>
      <c r="P46" s="351"/>
      <c r="Q46" s="287"/>
      <c r="R46" s="287"/>
      <c r="S46" s="203"/>
      <c r="T46" s="287"/>
      <c r="U46" s="287"/>
      <c r="V46" s="287"/>
      <c r="W46" s="287"/>
      <c r="X46" s="287"/>
      <c r="Y46" s="349"/>
      <c r="Z46" s="350">
        <f t="shared" si="20"/>
        <v>0</v>
      </c>
      <c r="AA46" s="351">
        <v>10</v>
      </c>
      <c r="AB46" s="287"/>
      <c r="AC46" s="287"/>
      <c r="AD46" s="203"/>
      <c r="AE46" s="287"/>
      <c r="AF46" s="287"/>
      <c r="AG46" s="287"/>
      <c r="AH46" s="287"/>
      <c r="AI46" s="287"/>
      <c r="AJ46" s="349"/>
      <c r="AK46" s="350">
        <f t="shared" si="21"/>
        <v>10</v>
      </c>
      <c r="AL46" s="391">
        <f t="shared" si="23"/>
        <v>10</v>
      </c>
    </row>
    <row r="47" ht="13.5" spans="1:38">
      <c r="A47" s="305">
        <f>A46+1</f>
        <v>2</v>
      </c>
      <c r="B47" s="306" t="s">
        <v>78</v>
      </c>
      <c r="C47" s="307" t="s">
        <v>79</v>
      </c>
      <c r="D47" s="302"/>
      <c r="E47" s="308"/>
      <c r="F47" s="309"/>
      <c r="G47" s="26"/>
      <c r="H47" s="274"/>
      <c r="I47" s="26"/>
      <c r="J47" s="26"/>
      <c r="K47" s="274"/>
      <c r="L47" s="26"/>
      <c r="M47" s="211"/>
      <c r="N47" s="341"/>
      <c r="O47" s="329">
        <f t="shared" si="22"/>
        <v>0</v>
      </c>
      <c r="P47" s="93"/>
      <c r="Q47" s="26"/>
      <c r="R47" s="26"/>
      <c r="S47" s="211"/>
      <c r="T47" s="26"/>
      <c r="U47" s="26"/>
      <c r="V47" s="26"/>
      <c r="W47" s="26"/>
      <c r="X47" s="26"/>
      <c r="Y47" s="341"/>
      <c r="Z47" s="329">
        <f t="shared" si="20"/>
        <v>0</v>
      </c>
      <c r="AA47" s="93"/>
      <c r="AB47" s="26"/>
      <c r="AC47" s="26"/>
      <c r="AD47" s="211"/>
      <c r="AE47" s="26"/>
      <c r="AF47" s="26"/>
      <c r="AG47" s="26"/>
      <c r="AH47" s="26"/>
      <c r="AI47" s="26"/>
      <c r="AJ47" s="341"/>
      <c r="AK47" s="329">
        <f t="shared" si="21"/>
        <v>0</v>
      </c>
      <c r="AL47" s="388">
        <f t="shared" si="23"/>
        <v>0</v>
      </c>
    </row>
    <row r="48" ht="13.5" spans="1:38">
      <c r="A48" s="305">
        <f t="shared" ref="A48:A54" si="31">A47+1</f>
        <v>3</v>
      </c>
      <c r="B48" s="306" t="s">
        <v>80</v>
      </c>
      <c r="C48" s="310" t="s">
        <v>81</v>
      </c>
      <c r="D48" s="302"/>
      <c r="E48" s="308"/>
      <c r="F48" s="309"/>
      <c r="G48" s="26"/>
      <c r="H48" s="274"/>
      <c r="I48" s="26"/>
      <c r="J48" s="26"/>
      <c r="K48" s="274"/>
      <c r="L48" s="26"/>
      <c r="M48" s="211"/>
      <c r="N48" s="341"/>
      <c r="O48" s="329">
        <f t="shared" si="22"/>
        <v>0</v>
      </c>
      <c r="P48" s="93"/>
      <c r="Q48" s="26"/>
      <c r="R48" s="26"/>
      <c r="S48" s="211"/>
      <c r="T48" s="26"/>
      <c r="U48" s="26"/>
      <c r="V48" s="26"/>
      <c r="W48" s="26"/>
      <c r="X48" s="26"/>
      <c r="Y48" s="341"/>
      <c r="Z48" s="329">
        <f t="shared" si="20"/>
        <v>0</v>
      </c>
      <c r="AA48" s="93"/>
      <c r="AB48" s="26"/>
      <c r="AC48" s="26"/>
      <c r="AD48" s="211"/>
      <c r="AE48" s="26"/>
      <c r="AF48" s="26"/>
      <c r="AG48" s="26"/>
      <c r="AH48" s="26"/>
      <c r="AI48" s="26"/>
      <c r="AJ48" s="341"/>
      <c r="AK48" s="329">
        <f t="shared" si="21"/>
        <v>0</v>
      </c>
      <c r="AL48" s="388">
        <f t="shared" si="23"/>
        <v>0</v>
      </c>
    </row>
    <row r="49" ht="13.5" spans="1:38">
      <c r="A49" s="305">
        <f t="shared" si="31"/>
        <v>4</v>
      </c>
      <c r="B49" s="306" t="s">
        <v>82</v>
      </c>
      <c r="C49" s="310" t="s">
        <v>83</v>
      </c>
      <c r="D49" s="302"/>
      <c r="E49" s="308"/>
      <c r="F49" s="309"/>
      <c r="G49" s="26"/>
      <c r="H49" s="274"/>
      <c r="I49" s="26"/>
      <c r="J49" s="26"/>
      <c r="K49" s="274"/>
      <c r="L49" s="26"/>
      <c r="M49" s="211"/>
      <c r="N49" s="341"/>
      <c r="O49" s="329">
        <f t="shared" si="22"/>
        <v>0</v>
      </c>
      <c r="P49" s="93"/>
      <c r="Q49" s="26"/>
      <c r="R49" s="26"/>
      <c r="S49" s="211"/>
      <c r="T49" s="26"/>
      <c r="U49" s="26"/>
      <c r="V49" s="26"/>
      <c r="W49" s="26"/>
      <c r="X49" s="26"/>
      <c r="Y49" s="341"/>
      <c r="Z49" s="329">
        <f t="shared" si="20"/>
        <v>0</v>
      </c>
      <c r="AA49" s="93"/>
      <c r="AB49" s="26"/>
      <c r="AC49" s="26"/>
      <c r="AD49" s="211"/>
      <c r="AE49" s="26"/>
      <c r="AF49" s="26"/>
      <c r="AG49" s="26"/>
      <c r="AH49" s="26"/>
      <c r="AI49" s="26"/>
      <c r="AJ49" s="341"/>
      <c r="AK49" s="329">
        <f t="shared" si="21"/>
        <v>0</v>
      </c>
      <c r="AL49" s="388">
        <f t="shared" si="23"/>
        <v>0</v>
      </c>
    </row>
    <row r="50" ht="13.5" spans="1:38">
      <c r="A50" s="305">
        <f t="shared" si="31"/>
        <v>5</v>
      </c>
      <c r="B50" s="306" t="s">
        <v>84</v>
      </c>
      <c r="C50" s="310" t="s">
        <v>9</v>
      </c>
      <c r="D50" s="302"/>
      <c r="E50" s="308"/>
      <c r="F50" s="309"/>
      <c r="G50" s="26"/>
      <c r="H50" s="274"/>
      <c r="I50" s="26"/>
      <c r="J50" s="26"/>
      <c r="K50" s="274"/>
      <c r="L50" s="26"/>
      <c r="M50" s="211"/>
      <c r="N50" s="341"/>
      <c r="O50" s="329">
        <f t="shared" si="22"/>
        <v>0</v>
      </c>
      <c r="P50" s="93"/>
      <c r="Q50" s="26"/>
      <c r="R50" s="26"/>
      <c r="S50" s="211"/>
      <c r="T50" s="26"/>
      <c r="U50" s="26"/>
      <c r="V50" s="26"/>
      <c r="W50" s="26"/>
      <c r="X50" s="26"/>
      <c r="Y50" s="341"/>
      <c r="Z50" s="329">
        <f t="shared" si="20"/>
        <v>0</v>
      </c>
      <c r="AA50" s="93"/>
      <c r="AB50" s="26"/>
      <c r="AC50" s="26"/>
      <c r="AD50" s="211"/>
      <c r="AE50" s="26"/>
      <c r="AF50" s="26"/>
      <c r="AG50" s="26"/>
      <c r="AH50" s="26"/>
      <c r="AI50" s="26"/>
      <c r="AJ50" s="341"/>
      <c r="AK50" s="329">
        <f t="shared" si="21"/>
        <v>0</v>
      </c>
      <c r="AL50" s="388">
        <f t="shared" si="23"/>
        <v>0</v>
      </c>
    </row>
    <row r="51" ht="13.5" spans="1:38">
      <c r="A51" s="305">
        <f t="shared" si="31"/>
        <v>6</v>
      </c>
      <c r="B51" s="306" t="s">
        <v>85</v>
      </c>
      <c r="C51" s="310" t="s">
        <v>86</v>
      </c>
      <c r="D51" s="302"/>
      <c r="E51" s="308"/>
      <c r="F51" s="309"/>
      <c r="G51" s="26"/>
      <c r="H51" s="274"/>
      <c r="I51" s="26"/>
      <c r="J51" s="26"/>
      <c r="K51" s="274"/>
      <c r="L51" s="26"/>
      <c r="M51" s="211"/>
      <c r="N51" s="341"/>
      <c r="O51" s="329">
        <f t="shared" si="22"/>
        <v>0</v>
      </c>
      <c r="P51" s="93"/>
      <c r="Q51" s="26"/>
      <c r="R51" s="26"/>
      <c r="S51" s="211"/>
      <c r="T51" s="26"/>
      <c r="U51" s="26"/>
      <c r="V51" s="26"/>
      <c r="W51" s="26"/>
      <c r="X51" s="26"/>
      <c r="Y51" s="341"/>
      <c r="Z51" s="329">
        <f t="shared" si="20"/>
        <v>0</v>
      </c>
      <c r="AA51" s="93">
        <v>3</v>
      </c>
      <c r="AB51" s="26">
        <v>1400</v>
      </c>
      <c r="AC51" s="26"/>
      <c r="AD51" s="211"/>
      <c r="AE51" s="26"/>
      <c r="AF51" s="26">
        <v>300</v>
      </c>
      <c r="AG51" s="26"/>
      <c r="AH51" s="26"/>
      <c r="AI51" s="26"/>
      <c r="AJ51" s="341">
        <v>1</v>
      </c>
      <c r="AK51" s="329">
        <f t="shared" si="21"/>
        <v>4</v>
      </c>
      <c r="AL51" s="388">
        <f t="shared" si="23"/>
        <v>4</v>
      </c>
    </row>
    <row r="52" ht="13.5" spans="1:38">
      <c r="A52" s="305">
        <f t="shared" si="31"/>
        <v>7</v>
      </c>
      <c r="B52" s="306" t="s">
        <v>87</v>
      </c>
      <c r="C52" s="307" t="s">
        <v>88</v>
      </c>
      <c r="D52" s="302"/>
      <c r="E52" s="308"/>
      <c r="F52" s="309"/>
      <c r="G52" s="26"/>
      <c r="H52" s="274"/>
      <c r="I52" s="26"/>
      <c r="J52" s="26"/>
      <c r="K52" s="274"/>
      <c r="L52" s="26"/>
      <c r="M52" s="211"/>
      <c r="N52" s="341"/>
      <c r="O52" s="329">
        <f t="shared" si="22"/>
        <v>0</v>
      </c>
      <c r="P52" s="93"/>
      <c r="Q52" s="26"/>
      <c r="R52" s="26"/>
      <c r="S52" s="211"/>
      <c r="T52" s="26"/>
      <c r="U52" s="26"/>
      <c r="V52" s="26"/>
      <c r="W52" s="26"/>
      <c r="X52" s="26"/>
      <c r="Y52" s="341"/>
      <c r="Z52" s="329">
        <f t="shared" si="20"/>
        <v>0</v>
      </c>
      <c r="AA52" s="93">
        <v>4.7</v>
      </c>
      <c r="AB52" s="26"/>
      <c r="AC52" s="26"/>
      <c r="AD52" s="211"/>
      <c r="AE52" s="26"/>
      <c r="AF52" s="26"/>
      <c r="AG52" s="26"/>
      <c r="AH52" s="26"/>
      <c r="AI52" s="26"/>
      <c r="AJ52" s="341">
        <v>0.37</v>
      </c>
      <c r="AK52" s="329">
        <f t="shared" si="21"/>
        <v>5.07</v>
      </c>
      <c r="AL52" s="388">
        <f t="shared" si="23"/>
        <v>5.07</v>
      </c>
    </row>
    <row r="53" ht="13.5" spans="1:38">
      <c r="A53" s="305">
        <f t="shared" si="31"/>
        <v>8</v>
      </c>
      <c r="B53" s="311" t="s">
        <v>89</v>
      </c>
      <c r="C53" s="312" t="s">
        <v>90</v>
      </c>
      <c r="D53" s="302"/>
      <c r="E53" s="308"/>
      <c r="F53" s="309"/>
      <c r="G53" s="26"/>
      <c r="H53" s="274"/>
      <c r="I53" s="26"/>
      <c r="J53" s="26"/>
      <c r="K53" s="274"/>
      <c r="L53" s="26"/>
      <c r="M53" s="211"/>
      <c r="N53" s="341"/>
      <c r="O53" s="329">
        <f t="shared" si="22"/>
        <v>0</v>
      </c>
      <c r="P53" s="93"/>
      <c r="Q53" s="26"/>
      <c r="R53" s="26"/>
      <c r="S53" s="211"/>
      <c r="T53" s="26"/>
      <c r="U53" s="26"/>
      <c r="V53" s="26"/>
      <c r="W53" s="26"/>
      <c r="X53" s="26"/>
      <c r="Y53" s="341"/>
      <c r="Z53" s="329">
        <f t="shared" si="20"/>
        <v>0</v>
      </c>
      <c r="AA53" s="93">
        <v>13</v>
      </c>
      <c r="AB53" s="26">
        <v>840</v>
      </c>
      <c r="AC53" s="26"/>
      <c r="AD53" s="211"/>
      <c r="AE53" s="26"/>
      <c r="AF53" s="26"/>
      <c r="AG53" s="26"/>
      <c r="AH53" s="26"/>
      <c r="AI53" s="26"/>
      <c r="AJ53" s="341">
        <v>2</v>
      </c>
      <c r="AK53" s="329">
        <f t="shared" si="21"/>
        <v>15</v>
      </c>
      <c r="AL53" s="388">
        <f t="shared" si="23"/>
        <v>15</v>
      </c>
    </row>
    <row r="54" ht="13.5" spans="1:38">
      <c r="A54" s="305">
        <f t="shared" si="31"/>
        <v>9</v>
      </c>
      <c r="B54" s="311" t="s">
        <v>91</v>
      </c>
      <c r="C54" s="313" t="s">
        <v>92</v>
      </c>
      <c r="D54" s="302"/>
      <c r="E54" s="308"/>
      <c r="F54" s="309"/>
      <c r="G54" s="26"/>
      <c r="H54" s="274"/>
      <c r="I54" s="26"/>
      <c r="J54" s="26"/>
      <c r="K54" s="274"/>
      <c r="L54" s="26"/>
      <c r="M54" s="211"/>
      <c r="N54" s="341"/>
      <c r="O54" s="329">
        <f t="shared" si="22"/>
        <v>0</v>
      </c>
      <c r="P54" s="93"/>
      <c r="Q54" s="26"/>
      <c r="R54" s="26"/>
      <c r="S54" s="211"/>
      <c r="T54" s="26"/>
      <c r="U54" s="26"/>
      <c r="V54" s="26"/>
      <c r="W54" s="26"/>
      <c r="X54" s="26"/>
      <c r="Y54" s="341"/>
      <c r="Z54" s="329">
        <f t="shared" si="20"/>
        <v>0</v>
      </c>
      <c r="AA54" s="93"/>
      <c r="AB54" s="26"/>
      <c r="AC54" s="26"/>
      <c r="AD54" s="211"/>
      <c r="AE54" s="26"/>
      <c r="AF54" s="26"/>
      <c r="AG54" s="26"/>
      <c r="AH54" s="26"/>
      <c r="AI54" s="26"/>
      <c r="AJ54" s="341"/>
      <c r="AK54" s="329">
        <f t="shared" si="21"/>
        <v>0</v>
      </c>
      <c r="AL54" s="388">
        <f t="shared" si="23"/>
        <v>0</v>
      </c>
    </row>
    <row r="55" ht="13.5" spans="1:38">
      <c r="A55" s="305">
        <f t="shared" ref="A55:A56" si="32">A54+1</f>
        <v>10</v>
      </c>
      <c r="B55" s="314" t="s">
        <v>93</v>
      </c>
      <c r="C55" s="315" t="s">
        <v>94</v>
      </c>
      <c r="D55" s="302"/>
      <c r="E55" s="308"/>
      <c r="F55" s="309"/>
      <c r="G55" s="26"/>
      <c r="H55" s="274"/>
      <c r="I55" s="26"/>
      <c r="J55" s="26"/>
      <c r="K55" s="274"/>
      <c r="L55" s="26"/>
      <c r="M55" s="211"/>
      <c r="N55" s="341"/>
      <c r="O55" s="329">
        <f t="shared" si="22"/>
        <v>0</v>
      </c>
      <c r="P55" s="93"/>
      <c r="Q55" s="26"/>
      <c r="R55" s="26"/>
      <c r="S55" s="211"/>
      <c r="T55" s="26"/>
      <c r="U55" s="26"/>
      <c r="V55" s="26"/>
      <c r="W55" s="26"/>
      <c r="X55" s="26"/>
      <c r="Y55" s="341"/>
      <c r="Z55" s="329">
        <f t="shared" si="20"/>
        <v>0</v>
      </c>
      <c r="AA55" s="93"/>
      <c r="AB55" s="26"/>
      <c r="AC55" s="26"/>
      <c r="AD55" s="211"/>
      <c r="AE55" s="26"/>
      <c r="AF55" s="26"/>
      <c r="AG55" s="26"/>
      <c r="AH55" s="26"/>
      <c r="AI55" s="26"/>
      <c r="AJ55" s="341"/>
      <c r="AK55" s="329">
        <f t="shared" si="21"/>
        <v>0</v>
      </c>
      <c r="AL55" s="388">
        <f t="shared" si="23"/>
        <v>0</v>
      </c>
    </row>
    <row r="56" ht="13.5" spans="1:38">
      <c r="A56" s="305">
        <f t="shared" si="32"/>
        <v>11</v>
      </c>
      <c r="B56" s="314" t="s">
        <v>95</v>
      </c>
      <c r="C56" s="316" t="s">
        <v>92</v>
      </c>
      <c r="D56" s="302"/>
      <c r="E56" s="317"/>
      <c r="F56" s="318"/>
      <c r="G56" s="278"/>
      <c r="H56" s="279"/>
      <c r="I56" s="278"/>
      <c r="J56" s="278"/>
      <c r="K56" s="279"/>
      <c r="L56" s="278"/>
      <c r="M56" s="342"/>
      <c r="N56" s="343"/>
      <c r="O56" s="344">
        <f t="shared" si="22"/>
        <v>0</v>
      </c>
      <c r="P56" s="345"/>
      <c r="Q56" s="278"/>
      <c r="R56" s="278"/>
      <c r="S56" s="342"/>
      <c r="T56" s="278"/>
      <c r="U56" s="278"/>
      <c r="V56" s="278"/>
      <c r="W56" s="278"/>
      <c r="X56" s="278"/>
      <c r="Y56" s="343"/>
      <c r="Z56" s="344">
        <f t="shared" si="20"/>
        <v>0</v>
      </c>
      <c r="AA56" s="345"/>
      <c r="AB56" s="278"/>
      <c r="AC56" s="278"/>
      <c r="AD56" s="342"/>
      <c r="AE56" s="278"/>
      <c r="AF56" s="278"/>
      <c r="AG56" s="278"/>
      <c r="AH56" s="278"/>
      <c r="AI56" s="278"/>
      <c r="AJ56" s="343"/>
      <c r="AK56" s="344">
        <f t="shared" si="21"/>
        <v>0</v>
      </c>
      <c r="AL56" s="389">
        <f t="shared" si="23"/>
        <v>0</v>
      </c>
    </row>
    <row r="57" ht="13.5" spans="1:38">
      <c r="A57" s="280" t="s">
        <v>96</v>
      </c>
      <c r="B57" s="281"/>
      <c r="C57" s="281"/>
      <c r="D57" s="281"/>
      <c r="E57" s="282">
        <f t="shared" ref="E57:G57" si="33">SUM(E46:E56)</f>
        <v>0</v>
      </c>
      <c r="F57" s="298">
        <f t="shared" si="33"/>
        <v>0</v>
      </c>
      <c r="G57" s="298">
        <f t="shared" si="33"/>
        <v>0</v>
      </c>
      <c r="H57" s="298">
        <f t="shared" ref="H57:AJ57" si="34">SUM(H46:H56)</f>
        <v>0</v>
      </c>
      <c r="I57" s="298">
        <f t="shared" si="34"/>
        <v>0</v>
      </c>
      <c r="J57" s="298">
        <f t="shared" si="34"/>
        <v>0</v>
      </c>
      <c r="K57" s="298">
        <f t="shared" si="34"/>
        <v>0</v>
      </c>
      <c r="L57" s="298">
        <f t="shared" si="34"/>
        <v>0</v>
      </c>
      <c r="M57" s="298">
        <f t="shared" si="34"/>
        <v>0</v>
      </c>
      <c r="N57" s="352">
        <f t="shared" si="34"/>
        <v>0</v>
      </c>
      <c r="O57" s="347">
        <f t="shared" si="22"/>
        <v>0</v>
      </c>
      <c r="P57" s="348">
        <f t="shared" si="34"/>
        <v>0</v>
      </c>
      <c r="Q57" s="298">
        <f t="shared" si="34"/>
        <v>0</v>
      </c>
      <c r="R57" s="298">
        <f t="shared" si="34"/>
        <v>0</v>
      </c>
      <c r="S57" s="298">
        <f t="shared" si="34"/>
        <v>0</v>
      </c>
      <c r="T57" s="298">
        <f t="shared" si="34"/>
        <v>0</v>
      </c>
      <c r="U57" s="298">
        <f t="shared" si="34"/>
        <v>0</v>
      </c>
      <c r="V57" s="298">
        <f t="shared" si="34"/>
        <v>0</v>
      </c>
      <c r="W57" s="298">
        <f t="shared" si="34"/>
        <v>0</v>
      </c>
      <c r="X57" s="298">
        <f t="shared" si="34"/>
        <v>0</v>
      </c>
      <c r="Y57" s="352">
        <f t="shared" si="34"/>
        <v>0</v>
      </c>
      <c r="Z57" s="347">
        <f t="shared" si="20"/>
        <v>0</v>
      </c>
      <c r="AA57" s="348">
        <f t="shared" si="34"/>
        <v>30.7</v>
      </c>
      <c r="AB57" s="298">
        <f t="shared" si="34"/>
        <v>2240</v>
      </c>
      <c r="AC57" s="298">
        <f t="shared" si="34"/>
        <v>0</v>
      </c>
      <c r="AD57" s="298">
        <f t="shared" si="34"/>
        <v>0</v>
      </c>
      <c r="AE57" s="298">
        <f t="shared" si="34"/>
        <v>0</v>
      </c>
      <c r="AF57" s="298">
        <f t="shared" si="34"/>
        <v>300</v>
      </c>
      <c r="AG57" s="298">
        <f t="shared" si="34"/>
        <v>0</v>
      </c>
      <c r="AH57" s="298">
        <f t="shared" si="34"/>
        <v>0</v>
      </c>
      <c r="AI57" s="298">
        <f t="shared" si="34"/>
        <v>0</v>
      </c>
      <c r="AJ57" s="352">
        <f t="shared" si="34"/>
        <v>3.37</v>
      </c>
      <c r="AK57" s="347">
        <f t="shared" si="21"/>
        <v>34.07</v>
      </c>
      <c r="AL57" s="390">
        <f t="shared" si="23"/>
        <v>34.07</v>
      </c>
    </row>
    <row r="58" ht="15.75" spans="1:38">
      <c r="A58" s="319" t="s">
        <v>97</v>
      </c>
      <c r="B58" s="320"/>
      <c r="C58" s="320"/>
      <c r="D58" s="320"/>
      <c r="E58" s="321">
        <f t="shared" ref="E58:AJ58" si="35">SUM(E57,E45,E37,E27)</f>
        <v>0</v>
      </c>
      <c r="F58" s="322">
        <f t="shared" si="35"/>
        <v>0</v>
      </c>
      <c r="G58" s="322">
        <f t="shared" si="35"/>
        <v>0</v>
      </c>
      <c r="H58" s="322">
        <f t="shared" si="35"/>
        <v>0</v>
      </c>
      <c r="I58" s="322">
        <f t="shared" si="35"/>
        <v>0</v>
      </c>
      <c r="J58" s="322">
        <f t="shared" si="35"/>
        <v>0</v>
      </c>
      <c r="K58" s="322">
        <f t="shared" si="35"/>
        <v>0</v>
      </c>
      <c r="L58" s="322">
        <f t="shared" si="35"/>
        <v>0</v>
      </c>
      <c r="M58" s="322">
        <f t="shared" si="35"/>
        <v>0</v>
      </c>
      <c r="N58" s="353">
        <f t="shared" si="35"/>
        <v>0</v>
      </c>
      <c r="O58" s="354">
        <f t="shared" si="22"/>
        <v>0</v>
      </c>
      <c r="P58" s="355">
        <f t="shared" si="35"/>
        <v>7.84</v>
      </c>
      <c r="Q58" s="322">
        <f t="shared" si="35"/>
        <v>0</v>
      </c>
      <c r="R58" s="322">
        <f t="shared" si="35"/>
        <v>840</v>
      </c>
      <c r="S58" s="322">
        <f t="shared" si="35"/>
        <v>0</v>
      </c>
      <c r="T58" s="322">
        <f t="shared" si="35"/>
        <v>0</v>
      </c>
      <c r="U58" s="322">
        <f t="shared" si="35"/>
        <v>0</v>
      </c>
      <c r="V58" s="322">
        <f t="shared" si="35"/>
        <v>0</v>
      </c>
      <c r="W58" s="322">
        <f t="shared" si="35"/>
        <v>0</v>
      </c>
      <c r="X58" s="322">
        <f t="shared" si="35"/>
        <v>0</v>
      </c>
      <c r="Y58" s="353">
        <f t="shared" si="35"/>
        <v>5.26</v>
      </c>
      <c r="Z58" s="354">
        <f t="shared" si="20"/>
        <v>13.1</v>
      </c>
      <c r="AA58" s="355">
        <f t="shared" si="35"/>
        <v>84.3</v>
      </c>
      <c r="AB58" s="322">
        <f t="shared" si="35"/>
        <v>2520</v>
      </c>
      <c r="AC58" s="322">
        <f t="shared" si="35"/>
        <v>4.5</v>
      </c>
      <c r="AD58" s="322">
        <f t="shared" si="35"/>
        <v>12000.8</v>
      </c>
      <c r="AE58" s="322">
        <f t="shared" si="35"/>
        <v>0</v>
      </c>
      <c r="AF58" s="322">
        <f t="shared" si="35"/>
        <v>300</v>
      </c>
      <c r="AG58" s="322">
        <f t="shared" si="35"/>
        <v>120</v>
      </c>
      <c r="AH58" s="322">
        <f t="shared" si="35"/>
        <v>0</v>
      </c>
      <c r="AI58" s="322">
        <f t="shared" si="35"/>
        <v>1.25</v>
      </c>
      <c r="AJ58" s="353">
        <f t="shared" si="35"/>
        <v>25.87</v>
      </c>
      <c r="AK58" s="354">
        <f t="shared" si="21"/>
        <v>111.42</v>
      </c>
      <c r="AL58" s="392">
        <f t="shared" si="23"/>
        <v>124.52</v>
      </c>
    </row>
    <row r="59" ht="15" spans="1:21">
      <c r="A59" s="323"/>
      <c r="B59" s="323"/>
      <c r="C59" s="323"/>
      <c r="D59" s="323"/>
      <c r="E59" s="323"/>
      <c r="F59" s="323"/>
      <c r="G59" s="323"/>
      <c r="H59" s="323"/>
      <c r="I59" s="323"/>
      <c r="J59" s="323"/>
      <c r="T59" s="229"/>
      <c r="U59" s="229"/>
    </row>
    <row r="60" ht="15" spans="1:21">
      <c r="A60" s="323"/>
      <c r="B60" s="323"/>
      <c r="C60" s="323"/>
      <c r="D60" s="323"/>
      <c r="E60" s="323"/>
      <c r="F60" s="323"/>
      <c r="G60" s="323"/>
      <c r="H60" s="323"/>
      <c r="I60" s="323"/>
      <c r="J60" s="323"/>
      <c r="T60" s="229"/>
      <c r="U60" s="229"/>
    </row>
    <row r="61" ht="15" spans="1:21">
      <c r="A61" s="323"/>
      <c r="B61" s="323"/>
      <c r="C61" s="323"/>
      <c r="D61" s="323"/>
      <c r="E61" s="323"/>
      <c r="F61" s="323"/>
      <c r="G61" s="323"/>
      <c r="H61" s="323"/>
      <c r="I61" s="323"/>
      <c r="J61" s="323"/>
      <c r="T61" s="229"/>
      <c r="U61" s="229"/>
    </row>
    <row r="62" ht="15" spans="1:21">
      <c r="A62" s="323"/>
      <c r="B62" s="323"/>
      <c r="C62" s="323"/>
      <c r="D62" s="323"/>
      <c r="E62" s="323"/>
      <c r="F62" s="323"/>
      <c r="G62" s="323"/>
      <c r="H62" s="323"/>
      <c r="I62" s="323"/>
      <c r="J62" s="323"/>
      <c r="T62" s="229"/>
      <c r="U62" s="229"/>
    </row>
    <row r="63" ht="15" spans="1:21">
      <c r="A63" s="323"/>
      <c r="B63" s="323"/>
      <c r="C63" s="323"/>
      <c r="D63" s="323"/>
      <c r="E63" s="323"/>
      <c r="F63" s="323"/>
      <c r="G63" s="323"/>
      <c r="H63" s="323"/>
      <c r="I63" s="323"/>
      <c r="J63" s="323"/>
      <c r="T63" s="229"/>
      <c r="U63" s="229"/>
    </row>
    <row r="64" ht="15" spans="1:21">
      <c r="A64" s="323"/>
      <c r="B64" s="323"/>
      <c r="C64" s="323"/>
      <c r="D64" s="323"/>
      <c r="E64" s="323"/>
      <c r="F64" s="323"/>
      <c r="G64" s="323"/>
      <c r="H64" s="323"/>
      <c r="I64" s="323"/>
      <c r="J64" s="323"/>
      <c r="T64" s="229"/>
      <c r="U64" s="229"/>
    </row>
    <row r="65" ht="15" spans="1:21">
      <c r="A65" s="323"/>
      <c r="B65" s="323"/>
      <c r="C65" s="323"/>
      <c r="D65" s="323"/>
      <c r="E65" s="323"/>
      <c r="F65" s="323"/>
      <c r="G65" s="323"/>
      <c r="H65" s="323"/>
      <c r="I65" s="323"/>
      <c r="J65" s="323"/>
      <c r="T65" s="229"/>
      <c r="U65" s="229"/>
    </row>
    <row r="66" spans="1:10">
      <c r="A66" s="323"/>
      <c r="B66" s="323"/>
      <c r="C66" s="323"/>
      <c r="D66" s="323"/>
      <c r="E66" s="323"/>
      <c r="F66" s="323"/>
      <c r="G66" s="323"/>
      <c r="H66" s="323"/>
      <c r="I66" s="323"/>
      <c r="J66" s="323"/>
    </row>
    <row r="67" spans="1:10">
      <c r="A67" s="323"/>
      <c r="B67" s="323"/>
      <c r="C67" s="323"/>
      <c r="D67" s="323"/>
      <c r="E67" s="323"/>
      <c r="F67" s="323"/>
      <c r="G67" s="323"/>
      <c r="H67" s="323"/>
      <c r="I67" s="323"/>
      <c r="J67" s="323"/>
    </row>
    <row r="68" spans="1:10">
      <c r="A68" s="323"/>
      <c r="B68" s="323"/>
      <c r="C68" s="323"/>
      <c r="D68" s="323"/>
      <c r="E68" s="323"/>
      <c r="F68" s="323"/>
      <c r="G68" s="323"/>
      <c r="H68" s="323"/>
      <c r="I68" s="323"/>
      <c r="J68" s="323"/>
    </row>
    <row r="69" spans="1:10">
      <c r="A69" s="323"/>
      <c r="B69" s="323"/>
      <c r="C69" s="323"/>
      <c r="D69" s="323"/>
      <c r="E69" s="323"/>
      <c r="F69" s="323"/>
      <c r="G69" s="323"/>
      <c r="H69" s="323"/>
      <c r="I69" s="323"/>
      <c r="J69" s="323"/>
    </row>
    <row r="70" spans="1:10">
      <c r="A70" s="323"/>
      <c r="B70" s="323"/>
      <c r="C70" s="323"/>
      <c r="D70" s="323"/>
      <c r="E70" s="323"/>
      <c r="F70" s="323"/>
      <c r="G70" s="323"/>
      <c r="H70" s="323"/>
      <c r="I70" s="323"/>
      <c r="J70" s="323"/>
    </row>
    <row r="71" spans="1:10">
      <c r="A71" s="323"/>
      <c r="B71" s="323"/>
      <c r="C71" s="323"/>
      <c r="D71" s="323"/>
      <c r="E71" s="323"/>
      <c r="F71" s="323"/>
      <c r="G71" s="323"/>
      <c r="H71" s="323"/>
      <c r="I71" s="323"/>
      <c r="J71" s="323"/>
    </row>
    <row r="72" spans="1:10">
      <c r="A72" s="323"/>
      <c r="B72" s="323"/>
      <c r="C72" s="323"/>
      <c r="D72" s="323"/>
      <c r="E72" s="323"/>
      <c r="F72" s="323"/>
      <c r="G72" s="323"/>
      <c r="H72" s="323"/>
      <c r="I72" s="323"/>
      <c r="J72" s="323"/>
    </row>
    <row r="73" spans="1:10">
      <c r="A73" s="323"/>
      <c r="B73" s="323"/>
      <c r="C73" s="323"/>
      <c r="D73" s="323"/>
      <c r="E73" s="323"/>
      <c r="F73" s="323"/>
      <c r="G73" s="323"/>
      <c r="H73" s="323"/>
      <c r="I73" s="323"/>
      <c r="J73" s="323"/>
    </row>
    <row r="74" spans="1:10">
      <c r="A74" s="323"/>
      <c r="B74" s="323"/>
      <c r="C74" s="323"/>
      <c r="D74" s="323"/>
      <c r="E74" s="323"/>
      <c r="F74" s="323"/>
      <c r="G74" s="323"/>
      <c r="H74" s="323"/>
      <c r="I74" s="323"/>
      <c r="J74" s="323"/>
    </row>
    <row r="75" spans="1:10">
      <c r="A75" s="323"/>
      <c r="B75" s="323"/>
      <c r="C75" s="323"/>
      <c r="D75" s="323"/>
      <c r="E75" s="323"/>
      <c r="F75" s="323"/>
      <c r="G75" s="323"/>
      <c r="H75" s="323"/>
      <c r="I75" s="323"/>
      <c r="J75" s="323"/>
    </row>
    <row r="76" spans="1:10">
      <c r="A76" s="323"/>
      <c r="B76" s="323"/>
      <c r="C76" s="323"/>
      <c r="D76" s="323"/>
      <c r="E76" s="323"/>
      <c r="F76" s="323"/>
      <c r="G76" s="323"/>
      <c r="H76" s="323"/>
      <c r="I76" s="323"/>
      <c r="J76" s="323"/>
    </row>
    <row r="77" spans="1:10">
      <c r="A77" s="323"/>
      <c r="B77" s="323"/>
      <c r="C77" s="323"/>
      <c r="D77" s="323"/>
      <c r="E77" s="323"/>
      <c r="F77" s="323"/>
      <c r="G77" s="323"/>
      <c r="H77" s="323"/>
      <c r="I77" s="323"/>
      <c r="J77" s="323"/>
    </row>
    <row r="78" spans="1:10">
      <c r="A78" s="323"/>
      <c r="B78" s="323"/>
      <c r="C78" s="323"/>
      <c r="D78" s="323"/>
      <c r="E78" s="323"/>
      <c r="F78" s="323"/>
      <c r="G78" s="323"/>
      <c r="H78" s="323"/>
      <c r="I78" s="323"/>
      <c r="J78" s="323"/>
    </row>
    <row r="79" spans="1:10">
      <c r="A79" s="323"/>
      <c r="B79" s="323"/>
      <c r="C79" s="323"/>
      <c r="D79" s="323"/>
      <c r="E79" s="323"/>
      <c r="F79" s="323"/>
      <c r="G79" s="323"/>
      <c r="H79" s="323"/>
      <c r="I79" s="323"/>
      <c r="J79" s="323"/>
    </row>
    <row r="80" spans="1:10">
      <c r="A80" s="323"/>
      <c r="B80" s="323"/>
      <c r="C80" s="323"/>
      <c r="D80" s="323"/>
      <c r="E80" s="323"/>
      <c r="F80" s="323"/>
      <c r="G80" s="323"/>
      <c r="H80" s="323"/>
      <c r="I80" s="323"/>
      <c r="J80" s="323"/>
    </row>
    <row r="81" spans="1:10">
      <c r="A81" s="323"/>
      <c r="B81" s="323"/>
      <c r="C81" s="323"/>
      <c r="D81" s="323"/>
      <c r="E81" s="323"/>
      <c r="F81" s="323"/>
      <c r="G81" s="323"/>
      <c r="H81" s="323"/>
      <c r="I81" s="323"/>
      <c r="J81" s="323"/>
    </row>
    <row r="82" spans="1:10">
      <c r="A82" s="323"/>
      <c r="B82" s="323"/>
      <c r="C82" s="323"/>
      <c r="D82" s="323"/>
      <c r="E82" s="323"/>
      <c r="F82" s="323"/>
      <c r="G82" s="323"/>
      <c r="H82" s="323"/>
      <c r="I82" s="323"/>
      <c r="J82" s="323"/>
    </row>
    <row r="83" spans="1:10">
      <c r="A83" s="323"/>
      <c r="B83" s="323"/>
      <c r="C83" s="323"/>
      <c r="D83" s="323"/>
      <c r="E83" s="323"/>
      <c r="F83" s="323"/>
      <c r="G83" s="323"/>
      <c r="H83" s="323"/>
      <c r="I83" s="323"/>
      <c r="J83" s="323"/>
    </row>
    <row r="84" spans="1:10">
      <c r="A84" s="323"/>
      <c r="B84" s="323"/>
      <c r="C84" s="323"/>
      <c r="D84" s="323"/>
      <c r="E84" s="323"/>
      <c r="F84" s="323"/>
      <c r="G84" s="323"/>
      <c r="H84" s="323"/>
      <c r="I84" s="323"/>
      <c r="J84" s="323"/>
    </row>
    <row r="85" spans="1:10">
      <c r="A85" s="323"/>
      <c r="B85" s="323"/>
      <c r="C85" s="323"/>
      <c r="D85" s="323"/>
      <c r="E85" s="323"/>
      <c r="F85" s="323"/>
      <c r="G85" s="323"/>
      <c r="H85" s="323"/>
      <c r="I85" s="323"/>
      <c r="J85" s="323"/>
    </row>
    <row r="86" spans="1:10">
      <c r="A86" s="323"/>
      <c r="B86" s="323"/>
      <c r="C86" s="323"/>
      <c r="D86" s="323"/>
      <c r="E86" s="323"/>
      <c r="F86" s="323"/>
      <c r="G86" s="323"/>
      <c r="H86" s="323"/>
      <c r="I86" s="323"/>
      <c r="J86" s="323"/>
    </row>
    <row r="87" spans="1:10">
      <c r="A87" s="323"/>
      <c r="B87" s="323"/>
      <c r="C87" s="323"/>
      <c r="D87" s="323"/>
      <c r="E87" s="323"/>
      <c r="F87" s="323"/>
      <c r="G87" s="323"/>
      <c r="H87" s="323"/>
      <c r="I87" s="323"/>
      <c r="J87" s="323"/>
    </row>
    <row r="88" spans="1:10">
      <c r="A88" s="323"/>
      <c r="B88" s="323"/>
      <c r="C88" s="323"/>
      <c r="D88" s="323"/>
      <c r="E88" s="323"/>
      <c r="F88" s="323"/>
      <c r="G88" s="323"/>
      <c r="H88" s="323"/>
      <c r="I88" s="323"/>
      <c r="J88" s="323"/>
    </row>
    <row r="89" spans="1:10">
      <c r="A89" s="323"/>
      <c r="B89" s="323"/>
      <c r="C89" s="323"/>
      <c r="D89" s="323"/>
      <c r="E89" s="323"/>
      <c r="F89" s="323"/>
      <c r="G89" s="323"/>
      <c r="H89" s="323"/>
      <c r="I89" s="323"/>
      <c r="J89" s="323"/>
    </row>
    <row r="90" spans="1:10">
      <c r="A90" s="323"/>
      <c r="B90" s="323"/>
      <c r="C90" s="323"/>
      <c r="D90" s="323"/>
      <c r="E90" s="323"/>
      <c r="F90" s="323"/>
      <c r="G90" s="323"/>
      <c r="H90" s="323"/>
      <c r="I90" s="323"/>
      <c r="J90" s="323"/>
    </row>
    <row r="91" spans="1:10">
      <c r="A91" s="323"/>
      <c r="B91" s="323"/>
      <c r="C91" s="323"/>
      <c r="D91" s="323"/>
      <c r="E91" s="323"/>
      <c r="F91" s="323"/>
      <c r="G91" s="323"/>
      <c r="H91" s="323"/>
      <c r="I91" s="323"/>
      <c r="J91" s="323"/>
    </row>
    <row r="92" spans="1:10">
      <c r="A92" s="323"/>
      <c r="B92" s="323"/>
      <c r="C92" s="323"/>
      <c r="D92" s="323"/>
      <c r="E92" s="323"/>
      <c r="F92" s="323"/>
      <c r="G92" s="323"/>
      <c r="H92" s="323"/>
      <c r="I92" s="323"/>
      <c r="J92" s="323"/>
    </row>
    <row r="93" spans="1:10">
      <c r="A93" s="323"/>
      <c r="B93" s="323"/>
      <c r="C93" s="323"/>
      <c r="D93" s="323"/>
      <c r="E93" s="323"/>
      <c r="F93" s="323"/>
      <c r="G93" s="323"/>
      <c r="H93" s="323"/>
      <c r="I93" s="323"/>
      <c r="J93" s="323"/>
    </row>
    <row r="94" spans="1:10">
      <c r="A94" s="323"/>
      <c r="B94" s="323"/>
      <c r="C94" s="323"/>
      <c r="D94" s="323"/>
      <c r="E94" s="323"/>
      <c r="F94" s="323"/>
      <c r="G94" s="323"/>
      <c r="H94" s="323"/>
      <c r="I94" s="323"/>
      <c r="J94" s="323"/>
    </row>
    <row r="95" spans="1:10">
      <c r="A95" s="323"/>
      <c r="B95" s="323"/>
      <c r="C95" s="323"/>
      <c r="D95" s="323"/>
      <c r="E95" s="323"/>
      <c r="F95" s="323"/>
      <c r="G95" s="323"/>
      <c r="H95" s="323"/>
      <c r="I95" s="323"/>
      <c r="J95" s="323"/>
    </row>
    <row r="96" spans="1:10">
      <c r="A96" s="323"/>
      <c r="B96" s="323"/>
      <c r="C96" s="323"/>
      <c r="D96" s="323"/>
      <c r="E96" s="323"/>
      <c r="F96" s="323"/>
      <c r="G96" s="323"/>
      <c r="H96" s="323"/>
      <c r="I96" s="323"/>
      <c r="J96" s="323"/>
    </row>
    <row r="97" spans="1:10">
      <c r="A97" s="323"/>
      <c r="B97" s="323"/>
      <c r="C97" s="323"/>
      <c r="D97" s="323"/>
      <c r="E97" s="323"/>
      <c r="F97" s="323"/>
      <c r="G97" s="323"/>
      <c r="H97" s="323"/>
      <c r="I97" s="323"/>
      <c r="J97" s="323"/>
    </row>
    <row r="98" spans="1:10">
      <c r="A98" s="323"/>
      <c r="B98" s="323"/>
      <c r="C98" s="323"/>
      <c r="D98" s="323"/>
      <c r="E98" s="323"/>
      <c r="F98" s="323"/>
      <c r="G98" s="323"/>
      <c r="H98" s="323"/>
      <c r="I98" s="323"/>
      <c r="J98" s="323"/>
    </row>
    <row r="99" spans="1:10">
      <c r="A99" s="323"/>
      <c r="B99" s="323"/>
      <c r="C99" s="323"/>
      <c r="D99" s="323"/>
      <c r="E99" s="323"/>
      <c r="F99" s="323"/>
      <c r="G99" s="323"/>
      <c r="H99" s="323"/>
      <c r="I99" s="323"/>
      <c r="J99" s="323"/>
    </row>
    <row r="100" spans="1:10">
      <c r="A100" s="323"/>
      <c r="B100" s="323"/>
      <c r="C100" s="323"/>
      <c r="D100" s="323"/>
      <c r="E100" s="323"/>
      <c r="F100" s="323"/>
      <c r="G100" s="323"/>
      <c r="H100" s="323"/>
      <c r="I100" s="323"/>
      <c r="J100" s="323"/>
    </row>
    <row r="101" spans="1:10">
      <c r="A101" s="323"/>
      <c r="B101" s="323"/>
      <c r="C101" s="323"/>
      <c r="D101" s="323"/>
      <c r="E101" s="323"/>
      <c r="F101" s="323"/>
      <c r="G101" s="323"/>
      <c r="H101" s="323"/>
      <c r="I101" s="323"/>
      <c r="J101" s="323"/>
    </row>
    <row r="102" spans="1:10">
      <c r="A102" s="323"/>
      <c r="B102" s="323"/>
      <c r="C102" s="323"/>
      <c r="D102" s="323"/>
      <c r="E102" s="323"/>
      <c r="F102" s="323"/>
      <c r="G102" s="323"/>
      <c r="H102" s="323"/>
      <c r="I102" s="323"/>
      <c r="J102" s="323"/>
    </row>
    <row r="103" spans="1:10">
      <c r="A103" s="323"/>
      <c r="B103" s="323"/>
      <c r="C103" s="323"/>
      <c r="D103" s="323"/>
      <c r="E103" s="323"/>
      <c r="F103" s="323"/>
      <c r="G103" s="323"/>
      <c r="H103" s="323"/>
      <c r="I103" s="323"/>
      <c r="J103" s="323"/>
    </row>
    <row r="104" spans="1:10">
      <c r="A104" s="323"/>
      <c r="B104" s="323"/>
      <c r="C104" s="323"/>
      <c r="D104" s="323"/>
      <c r="E104" s="323"/>
      <c r="F104" s="323"/>
      <c r="G104" s="323"/>
      <c r="H104" s="323"/>
      <c r="I104" s="323"/>
      <c r="J104" s="323"/>
    </row>
    <row r="105" spans="1:10">
      <c r="A105" s="323"/>
      <c r="B105" s="323"/>
      <c r="C105" s="323"/>
      <c r="D105" s="323"/>
      <c r="E105" s="323"/>
      <c r="F105" s="323"/>
      <c r="G105" s="323"/>
      <c r="H105" s="323"/>
      <c r="I105" s="323"/>
      <c r="J105" s="323"/>
    </row>
    <row r="106" spans="1:10">
      <c r="A106" s="323"/>
      <c r="B106" s="323"/>
      <c r="C106" s="323"/>
      <c r="D106" s="323"/>
      <c r="E106" s="323"/>
      <c r="F106" s="323"/>
      <c r="G106" s="323"/>
      <c r="H106" s="323"/>
      <c r="I106" s="323"/>
      <c r="J106" s="323"/>
    </row>
    <row r="107" spans="1:10">
      <c r="A107" s="323"/>
      <c r="B107" s="323"/>
      <c r="C107" s="323"/>
      <c r="D107" s="323"/>
      <c r="E107" s="323"/>
      <c r="F107" s="323"/>
      <c r="G107" s="323"/>
      <c r="H107" s="323"/>
      <c r="I107" s="323"/>
      <c r="J107" s="323"/>
    </row>
    <row r="108" spans="1:10">
      <c r="A108" s="323"/>
      <c r="B108" s="323"/>
      <c r="C108" s="323"/>
      <c r="D108" s="323"/>
      <c r="E108" s="323"/>
      <c r="F108" s="323"/>
      <c r="G108" s="323"/>
      <c r="H108" s="323"/>
      <c r="I108" s="323"/>
      <c r="J108" s="323"/>
    </row>
    <row r="109" spans="1:10">
      <c r="A109" s="323"/>
      <c r="B109" s="323"/>
      <c r="C109" s="323"/>
      <c r="D109" s="323"/>
      <c r="E109" s="323"/>
      <c r="F109" s="323"/>
      <c r="G109" s="323"/>
      <c r="H109" s="323"/>
      <c r="I109" s="323"/>
      <c r="J109" s="323"/>
    </row>
    <row r="110" spans="1:10">
      <c r="A110" s="323"/>
      <c r="B110" s="323"/>
      <c r="C110" s="323"/>
      <c r="D110" s="323"/>
      <c r="E110" s="323"/>
      <c r="F110" s="323"/>
      <c r="G110" s="323"/>
      <c r="H110" s="323"/>
      <c r="I110" s="323"/>
      <c r="J110" s="323"/>
    </row>
    <row r="111" spans="1:10">
      <c r="A111" s="323"/>
      <c r="B111" s="323"/>
      <c r="C111" s="323"/>
      <c r="D111" s="323"/>
      <c r="E111" s="323"/>
      <c r="F111" s="323"/>
      <c r="G111" s="323"/>
      <c r="H111" s="323"/>
      <c r="I111" s="323"/>
      <c r="J111" s="323"/>
    </row>
    <row r="112" spans="1:10">
      <c r="A112" s="323"/>
      <c r="B112" s="323"/>
      <c r="C112" s="323"/>
      <c r="D112" s="323"/>
      <c r="E112" s="323"/>
      <c r="F112" s="323"/>
      <c r="G112" s="323"/>
      <c r="H112" s="323"/>
      <c r="I112" s="323"/>
      <c r="J112" s="323"/>
    </row>
    <row r="113" spans="1:10">
      <c r="A113" s="323"/>
      <c r="B113" s="323"/>
      <c r="C113" s="323"/>
      <c r="D113" s="323"/>
      <c r="E113" s="323"/>
      <c r="F113" s="323"/>
      <c r="G113" s="323"/>
      <c r="H113" s="323"/>
      <c r="I113" s="323"/>
      <c r="J113" s="323"/>
    </row>
    <row r="114" spans="1:10">
      <c r="A114" s="323"/>
      <c r="B114" s="323"/>
      <c r="C114" s="323"/>
      <c r="D114" s="323"/>
      <c r="E114" s="323"/>
      <c r="F114" s="323"/>
      <c r="G114" s="323"/>
      <c r="H114" s="323"/>
      <c r="I114" s="323"/>
      <c r="J114" s="323"/>
    </row>
    <row r="115" spans="1:10">
      <c r="A115" s="323"/>
      <c r="B115" s="323"/>
      <c r="C115" s="323"/>
      <c r="D115" s="323"/>
      <c r="E115" s="323"/>
      <c r="F115" s="323"/>
      <c r="G115" s="323"/>
      <c r="H115" s="323"/>
      <c r="I115" s="323"/>
      <c r="J115" s="323"/>
    </row>
    <row r="116" spans="1:10">
      <c r="A116" s="323"/>
      <c r="B116" s="323"/>
      <c r="C116" s="323"/>
      <c r="D116" s="323"/>
      <c r="E116" s="323"/>
      <c r="F116" s="323"/>
      <c r="G116" s="323"/>
      <c r="H116" s="323"/>
      <c r="I116" s="323"/>
      <c r="J116" s="323"/>
    </row>
    <row r="117" spans="1:10">
      <c r="A117" s="323"/>
      <c r="B117" s="323"/>
      <c r="C117" s="323"/>
      <c r="D117" s="323"/>
      <c r="E117" s="323"/>
      <c r="F117" s="323"/>
      <c r="G117" s="323"/>
      <c r="H117" s="323"/>
      <c r="I117" s="323"/>
      <c r="J117" s="323"/>
    </row>
    <row r="118" spans="1:10">
      <c r="A118" s="323"/>
      <c r="B118" s="323"/>
      <c r="C118" s="323"/>
      <c r="D118" s="323"/>
      <c r="E118" s="323"/>
      <c r="F118" s="323"/>
      <c r="G118" s="323"/>
      <c r="H118" s="323"/>
      <c r="I118" s="323"/>
      <c r="J118" s="323"/>
    </row>
    <row r="119" spans="1:10">
      <c r="A119" s="323"/>
      <c r="B119" s="323"/>
      <c r="C119" s="323"/>
      <c r="D119" s="323"/>
      <c r="E119" s="323"/>
      <c r="F119" s="323"/>
      <c r="G119" s="323"/>
      <c r="H119" s="323"/>
      <c r="I119" s="323"/>
      <c r="J119" s="323"/>
    </row>
    <row r="120" spans="1:10">
      <c r="A120" s="323"/>
      <c r="B120" s="323"/>
      <c r="C120" s="323"/>
      <c r="D120" s="323"/>
      <c r="E120" s="323"/>
      <c r="F120" s="323"/>
      <c r="G120" s="323"/>
      <c r="H120" s="323"/>
      <c r="I120" s="323"/>
      <c r="J120" s="323"/>
    </row>
    <row r="121" spans="1:10">
      <c r="A121" s="323"/>
      <c r="B121" s="323"/>
      <c r="C121" s="323"/>
      <c r="D121" s="323"/>
      <c r="E121" s="323"/>
      <c r="F121" s="323"/>
      <c r="G121" s="323"/>
      <c r="H121" s="323"/>
      <c r="I121" s="323"/>
      <c r="J121" s="323"/>
    </row>
    <row r="122" spans="1:10">
      <c r="A122" s="323"/>
      <c r="B122" s="323"/>
      <c r="C122" s="323"/>
      <c r="D122" s="323"/>
      <c r="E122" s="323"/>
      <c r="F122" s="323"/>
      <c r="G122" s="323"/>
      <c r="H122" s="323"/>
      <c r="I122" s="323"/>
      <c r="J122" s="323"/>
    </row>
    <row r="123" spans="1:10">
      <c r="A123" s="323"/>
      <c r="B123" s="323"/>
      <c r="C123" s="323"/>
      <c r="D123" s="323"/>
      <c r="E123" s="323"/>
      <c r="F123" s="323"/>
      <c r="G123" s="323"/>
      <c r="H123" s="323"/>
      <c r="I123" s="323"/>
      <c r="J123" s="323"/>
    </row>
    <row r="124" spans="1:10">
      <c r="A124" s="323"/>
      <c r="B124" s="323"/>
      <c r="C124" s="323"/>
      <c r="D124" s="323"/>
      <c r="E124" s="323"/>
      <c r="F124" s="323"/>
      <c r="G124" s="323"/>
      <c r="H124" s="323"/>
      <c r="I124" s="323"/>
      <c r="J124" s="323"/>
    </row>
    <row r="125" spans="1:10">
      <c r="A125" s="323"/>
      <c r="B125" s="323"/>
      <c r="C125" s="323"/>
      <c r="D125" s="323"/>
      <c r="E125" s="323"/>
      <c r="F125" s="323"/>
      <c r="G125" s="323"/>
      <c r="H125" s="323"/>
      <c r="I125" s="323"/>
      <c r="J125" s="323"/>
    </row>
    <row r="126" spans="1:10">
      <c r="A126" s="323"/>
      <c r="B126" s="323"/>
      <c r="C126" s="323"/>
      <c r="D126" s="323"/>
      <c r="E126" s="323"/>
      <c r="F126" s="323"/>
      <c r="G126" s="323"/>
      <c r="H126" s="323"/>
      <c r="I126" s="323"/>
      <c r="J126" s="323"/>
    </row>
    <row r="127" spans="1:10">
      <c r="A127" s="323"/>
      <c r="B127" s="323"/>
      <c r="C127" s="323"/>
      <c r="D127" s="323"/>
      <c r="E127" s="323"/>
      <c r="F127" s="323"/>
      <c r="G127" s="323"/>
      <c r="H127" s="323"/>
      <c r="I127" s="323"/>
      <c r="J127" s="323"/>
    </row>
    <row r="128" spans="1:10">
      <c r="A128" s="323"/>
      <c r="B128" s="323"/>
      <c r="C128" s="323"/>
      <c r="D128" s="323"/>
      <c r="E128" s="323"/>
      <c r="F128" s="323"/>
      <c r="G128" s="323"/>
      <c r="H128" s="323"/>
      <c r="I128" s="323"/>
      <c r="J128" s="323"/>
    </row>
    <row r="129" spans="1:10">
      <c r="A129" s="323"/>
      <c r="B129" s="323"/>
      <c r="C129" s="323"/>
      <c r="D129" s="323"/>
      <c r="E129" s="323"/>
      <c r="F129" s="323"/>
      <c r="G129" s="323"/>
      <c r="H129" s="323"/>
      <c r="I129" s="323"/>
      <c r="J129" s="323"/>
    </row>
    <row r="130" spans="1:10">
      <c r="A130" s="323"/>
      <c r="B130" s="323"/>
      <c r="C130" s="323"/>
      <c r="D130" s="323"/>
      <c r="E130" s="323"/>
      <c r="F130" s="323"/>
      <c r="G130" s="323"/>
      <c r="H130" s="323"/>
      <c r="I130" s="323"/>
      <c r="J130" s="323"/>
    </row>
    <row r="131" spans="1:10">
      <c r="A131" s="323"/>
      <c r="B131" s="323"/>
      <c r="C131" s="323"/>
      <c r="D131" s="323"/>
      <c r="E131" s="323"/>
      <c r="F131" s="323"/>
      <c r="G131" s="323"/>
      <c r="H131" s="323"/>
      <c r="I131" s="323"/>
      <c r="J131" s="323"/>
    </row>
    <row r="132" spans="1:10">
      <c r="A132" s="323"/>
      <c r="B132" s="323"/>
      <c r="C132" s="323"/>
      <c r="D132" s="323"/>
      <c r="E132" s="323"/>
      <c r="F132" s="323"/>
      <c r="G132" s="323"/>
      <c r="H132" s="323"/>
      <c r="I132" s="323"/>
      <c r="J132" s="323"/>
    </row>
    <row r="133" spans="1:10">
      <c r="A133" s="323"/>
      <c r="B133" s="323"/>
      <c r="C133" s="323"/>
      <c r="D133" s="323"/>
      <c r="E133" s="323"/>
      <c r="F133" s="323"/>
      <c r="G133" s="323"/>
      <c r="H133" s="323"/>
      <c r="I133" s="323"/>
      <c r="J133" s="323"/>
    </row>
    <row r="134" spans="1:10">
      <c r="A134" s="323"/>
      <c r="B134" s="323"/>
      <c r="C134" s="323"/>
      <c r="D134" s="323"/>
      <c r="E134" s="323"/>
      <c r="F134" s="323"/>
      <c r="G134" s="323"/>
      <c r="H134" s="323"/>
      <c r="I134" s="323"/>
      <c r="J134" s="323"/>
    </row>
    <row r="135" spans="1:10">
      <c r="A135" s="323"/>
      <c r="B135" s="323"/>
      <c r="C135" s="323"/>
      <c r="D135" s="323"/>
      <c r="E135" s="323"/>
      <c r="F135" s="323"/>
      <c r="G135" s="323"/>
      <c r="H135" s="323"/>
      <c r="I135" s="323"/>
      <c r="J135" s="323"/>
    </row>
    <row r="136" spans="1:10">
      <c r="A136" s="323"/>
      <c r="B136" s="323"/>
      <c r="C136" s="323"/>
      <c r="D136" s="323"/>
      <c r="E136" s="323"/>
      <c r="F136" s="323"/>
      <c r="G136" s="323"/>
      <c r="H136" s="323"/>
      <c r="I136" s="323"/>
      <c r="J136" s="323"/>
    </row>
    <row r="137" spans="1:10">
      <c r="A137" s="323"/>
      <c r="B137" s="323"/>
      <c r="C137" s="323"/>
      <c r="D137" s="323"/>
      <c r="E137" s="323"/>
      <c r="F137" s="323"/>
      <c r="G137" s="323"/>
      <c r="H137" s="323"/>
      <c r="I137" s="323"/>
      <c r="J137" s="323"/>
    </row>
    <row r="138" spans="1:10">
      <c r="A138" s="323"/>
      <c r="B138" s="323"/>
      <c r="C138" s="323"/>
      <c r="D138" s="323"/>
      <c r="E138" s="323"/>
      <c r="F138" s="323"/>
      <c r="G138" s="323"/>
      <c r="H138" s="323"/>
      <c r="I138" s="323"/>
      <c r="J138" s="323"/>
    </row>
    <row r="139" spans="1:10">
      <c r="A139" s="323"/>
      <c r="B139" s="323"/>
      <c r="C139" s="323"/>
      <c r="D139" s="323"/>
      <c r="E139" s="323"/>
      <c r="F139" s="323"/>
      <c r="G139" s="323"/>
      <c r="H139" s="323"/>
      <c r="I139" s="323"/>
      <c r="J139" s="323"/>
    </row>
    <row r="140" spans="1:10">
      <c r="A140" s="323"/>
      <c r="B140" s="323"/>
      <c r="C140" s="323"/>
      <c r="D140" s="323"/>
      <c r="E140" s="323"/>
      <c r="F140" s="323"/>
      <c r="G140" s="323"/>
      <c r="H140" s="323"/>
      <c r="I140" s="323"/>
      <c r="J140" s="323"/>
    </row>
    <row r="141" spans="1:10">
      <c r="A141" s="323"/>
      <c r="B141" s="323"/>
      <c r="C141" s="323"/>
      <c r="D141" s="323"/>
      <c r="E141" s="323"/>
      <c r="F141" s="323"/>
      <c r="G141" s="323"/>
      <c r="H141" s="323"/>
      <c r="I141" s="323"/>
      <c r="J141" s="323"/>
    </row>
    <row r="142" spans="1:10">
      <c r="A142" s="323"/>
      <c r="B142" s="323"/>
      <c r="C142" s="323"/>
      <c r="D142" s="323"/>
      <c r="E142" s="323"/>
      <c r="F142" s="323"/>
      <c r="G142" s="323"/>
      <c r="H142" s="323"/>
      <c r="I142" s="323"/>
      <c r="J142" s="323"/>
    </row>
    <row r="143" spans="1:10">
      <c r="A143" s="323"/>
      <c r="B143" s="323"/>
      <c r="C143" s="323"/>
      <c r="D143" s="323"/>
      <c r="E143" s="323"/>
      <c r="F143" s="323"/>
      <c r="G143" s="323"/>
      <c r="H143" s="323"/>
      <c r="I143" s="323"/>
      <c r="J143" s="323"/>
    </row>
    <row r="144" spans="1:10">
      <c r="A144" s="323"/>
      <c r="B144" s="323"/>
      <c r="C144" s="323"/>
      <c r="D144" s="323"/>
      <c r="E144" s="323"/>
      <c r="F144" s="323"/>
      <c r="G144" s="323"/>
      <c r="H144" s="323"/>
      <c r="I144" s="323"/>
      <c r="J144" s="323"/>
    </row>
    <row r="145" spans="1:10">
      <c r="A145" s="323"/>
      <c r="B145" s="323"/>
      <c r="C145" s="323"/>
      <c r="D145" s="323"/>
      <c r="E145" s="323"/>
      <c r="F145" s="323"/>
      <c r="G145" s="323"/>
      <c r="H145" s="323"/>
      <c r="I145" s="323"/>
      <c r="J145" s="323"/>
    </row>
    <row r="146" spans="1:10">
      <c r="A146" s="323"/>
      <c r="B146" s="323"/>
      <c r="C146" s="323"/>
      <c r="D146" s="323"/>
      <c r="E146" s="323"/>
      <c r="F146" s="323"/>
      <c r="G146" s="323"/>
      <c r="H146" s="323"/>
      <c r="I146" s="323"/>
      <c r="J146" s="323"/>
    </row>
    <row r="147" spans="1:10">
      <c r="A147" s="323"/>
      <c r="B147" s="323"/>
      <c r="C147" s="323"/>
      <c r="D147" s="323"/>
      <c r="E147" s="323"/>
      <c r="F147" s="323"/>
      <c r="G147" s="323"/>
      <c r="H147" s="323"/>
      <c r="I147" s="323"/>
      <c r="J147" s="323"/>
    </row>
    <row r="148" spans="1:10">
      <c r="A148" s="323"/>
      <c r="B148" s="323"/>
      <c r="C148" s="323"/>
      <c r="D148" s="323"/>
      <c r="E148" s="323"/>
      <c r="F148" s="323"/>
      <c r="G148" s="323"/>
      <c r="H148" s="323"/>
      <c r="I148" s="323"/>
      <c r="J148" s="323"/>
    </row>
    <row r="149" spans="1:10">
      <c r="A149" s="323"/>
      <c r="B149" s="323"/>
      <c r="C149" s="323"/>
      <c r="D149" s="323"/>
      <c r="E149" s="323"/>
      <c r="F149" s="323"/>
      <c r="G149" s="323"/>
      <c r="H149" s="323"/>
      <c r="I149" s="323"/>
      <c r="J149" s="323"/>
    </row>
    <row r="150" spans="1:10">
      <c r="A150" s="323"/>
      <c r="B150" s="323"/>
      <c r="C150" s="323"/>
      <c r="D150" s="323"/>
      <c r="E150" s="323"/>
      <c r="F150" s="323"/>
      <c r="G150" s="323"/>
      <c r="H150" s="323"/>
      <c r="I150" s="323"/>
      <c r="J150" s="323"/>
    </row>
    <row r="151" spans="1:10">
      <c r="A151" s="323"/>
      <c r="B151" s="323"/>
      <c r="C151" s="323"/>
      <c r="D151" s="323"/>
      <c r="E151" s="323"/>
      <c r="F151" s="323"/>
      <c r="G151" s="323"/>
      <c r="H151" s="323"/>
      <c r="I151" s="323"/>
      <c r="J151" s="323"/>
    </row>
    <row r="152" spans="1:10">
      <c r="A152" s="323"/>
      <c r="B152" s="323"/>
      <c r="C152" s="323"/>
      <c r="D152" s="323"/>
      <c r="E152" s="323"/>
      <c r="F152" s="323"/>
      <c r="G152" s="323"/>
      <c r="H152" s="323"/>
      <c r="I152" s="323"/>
      <c r="J152" s="323"/>
    </row>
    <row r="153" spans="1:10">
      <c r="A153" s="323"/>
      <c r="B153" s="323"/>
      <c r="C153" s="323"/>
      <c r="D153" s="323"/>
      <c r="E153" s="323"/>
      <c r="F153" s="323"/>
      <c r="G153" s="323"/>
      <c r="H153" s="323"/>
      <c r="I153" s="323"/>
      <c r="J153" s="323"/>
    </row>
    <row r="154" spans="1:10">
      <c r="A154" s="323"/>
      <c r="B154" s="323"/>
      <c r="C154" s="323"/>
      <c r="D154" s="323"/>
      <c r="E154" s="323"/>
      <c r="F154" s="323"/>
      <c r="G154" s="323"/>
      <c r="H154" s="323"/>
      <c r="I154" s="323"/>
      <c r="J154" s="323"/>
    </row>
    <row r="155" spans="1:10">
      <c r="A155" s="323"/>
      <c r="B155" s="323"/>
      <c r="C155" s="323"/>
      <c r="D155" s="323"/>
      <c r="E155" s="323"/>
      <c r="F155" s="323"/>
      <c r="G155" s="323"/>
      <c r="H155" s="323"/>
      <c r="I155" s="323"/>
      <c r="J155" s="323"/>
    </row>
    <row r="156" spans="1:10">
      <c r="A156" s="323"/>
      <c r="B156" s="323"/>
      <c r="C156" s="323"/>
      <c r="D156" s="323"/>
      <c r="E156" s="323"/>
      <c r="F156" s="323"/>
      <c r="G156" s="323"/>
      <c r="H156" s="323"/>
      <c r="I156" s="323"/>
      <c r="J156" s="323"/>
    </row>
    <row r="157" spans="1:10">
      <c r="A157" s="323"/>
      <c r="B157" s="323"/>
      <c r="C157" s="323"/>
      <c r="D157" s="323"/>
      <c r="E157" s="323"/>
      <c r="F157" s="323"/>
      <c r="G157" s="323"/>
      <c r="H157" s="323"/>
      <c r="I157" s="323"/>
      <c r="J157" s="323"/>
    </row>
    <row r="158" spans="1:10">
      <c r="A158" s="323"/>
      <c r="B158" s="323"/>
      <c r="C158" s="323"/>
      <c r="D158" s="323"/>
      <c r="E158" s="323"/>
      <c r="F158" s="323"/>
      <c r="G158" s="323"/>
      <c r="H158" s="323"/>
      <c r="I158" s="323"/>
      <c r="J158" s="323"/>
    </row>
    <row r="159" spans="1:10">
      <c r="A159" s="323"/>
      <c r="B159" s="323"/>
      <c r="C159" s="323"/>
      <c r="D159" s="323"/>
      <c r="E159" s="323"/>
      <c r="F159" s="323"/>
      <c r="G159" s="323"/>
      <c r="H159" s="323"/>
      <c r="I159" s="323"/>
      <c r="J159" s="323"/>
    </row>
    <row r="160" spans="1:10">
      <c r="A160" s="323"/>
      <c r="B160" s="323"/>
      <c r="C160" s="323"/>
      <c r="D160" s="323"/>
      <c r="E160" s="323"/>
      <c r="F160" s="323"/>
      <c r="G160" s="323"/>
      <c r="H160" s="323"/>
      <c r="I160" s="323"/>
      <c r="J160" s="323"/>
    </row>
    <row r="161" spans="1:10">
      <c r="A161" s="323"/>
      <c r="B161" s="323"/>
      <c r="C161" s="323"/>
      <c r="D161" s="323"/>
      <c r="E161" s="323"/>
      <c r="F161" s="323"/>
      <c r="G161" s="323"/>
      <c r="H161" s="323"/>
      <c r="I161" s="323"/>
      <c r="J161" s="323"/>
    </row>
    <row r="162" spans="1:10">
      <c r="A162" s="323"/>
      <c r="B162" s="323"/>
      <c r="C162" s="323"/>
      <c r="D162" s="323"/>
      <c r="E162" s="323"/>
      <c r="F162" s="323"/>
      <c r="G162" s="323"/>
      <c r="H162" s="323"/>
      <c r="I162" s="323"/>
      <c r="J162" s="323"/>
    </row>
  </sheetData>
  <mergeCells count="29">
    <mergeCell ref="E2:O2"/>
    <mergeCell ref="P2:Z2"/>
    <mergeCell ref="AA2:AK2"/>
    <mergeCell ref="C8:D8"/>
    <mergeCell ref="A10:Z10"/>
    <mergeCell ref="AA10:AK10"/>
    <mergeCell ref="E11:N11"/>
    <mergeCell ref="P11:Y11"/>
    <mergeCell ref="AA11:AJ11"/>
    <mergeCell ref="A27:D27"/>
    <mergeCell ref="A37:D37"/>
    <mergeCell ref="A45:D45"/>
    <mergeCell ref="A57:D57"/>
    <mergeCell ref="A58:D58"/>
    <mergeCell ref="A11:A12"/>
    <mergeCell ref="B2:B7"/>
    <mergeCell ref="B11:B12"/>
    <mergeCell ref="C2:C3"/>
    <mergeCell ref="C11:C12"/>
    <mergeCell ref="D2:D3"/>
    <mergeCell ref="D11:D12"/>
    <mergeCell ref="D13:D26"/>
    <mergeCell ref="D28:D36"/>
    <mergeCell ref="D38:D44"/>
    <mergeCell ref="D46:D56"/>
    <mergeCell ref="O11:O12"/>
    <mergeCell ref="Z11:Z12"/>
    <mergeCell ref="AK11:AK12"/>
    <mergeCell ref="AL11:AL12"/>
  </mergeCells>
  <pageMargins left="0.747916666666667" right="0.747916666666667" top="0.984027777777778" bottom="0.984027777777778" header="0.511805555555556" footer="0.511805555555556"/>
  <pageSetup paperSize="1" firstPageNumber="0" orientation="portrait" useFirstPageNumber="1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3" tint="-0.249977111117893"/>
  </sheetPr>
  <dimension ref="B1:R47"/>
  <sheetViews>
    <sheetView workbookViewId="0">
      <selection activeCell="Q36" sqref="Q36"/>
    </sheetView>
  </sheetViews>
  <sheetFormatPr defaultColWidth="9" defaultRowHeight="12.75"/>
  <cols>
    <col min="3" max="3" width="17.1428571428571" customWidth="1"/>
    <col min="12" max="12" width="4.71428571428571" customWidth="1"/>
  </cols>
  <sheetData>
    <row r="1" ht="13.5"/>
    <row r="2" ht="19.5" spans="2:18">
      <c r="B2" s="144" t="s">
        <v>98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223"/>
    </row>
    <row r="3" spans="2:18">
      <c r="B3" s="146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224"/>
    </row>
    <row r="4" ht="15" spans="2:18">
      <c r="B4" s="146"/>
      <c r="C4" s="148" t="s">
        <v>99</v>
      </c>
      <c r="D4" s="149" t="s">
        <v>100</v>
      </c>
      <c r="E4" s="149"/>
      <c r="F4" s="149"/>
      <c r="G4" s="147"/>
      <c r="H4" s="147"/>
      <c r="I4" s="148" t="s">
        <v>101</v>
      </c>
      <c r="J4" s="149" t="s">
        <v>102</v>
      </c>
      <c r="K4" s="149"/>
      <c r="L4" s="149"/>
      <c r="M4" s="147"/>
      <c r="N4" s="147"/>
      <c r="O4" s="147"/>
      <c r="P4" s="147"/>
      <c r="Q4" s="147"/>
      <c r="R4" s="224"/>
    </row>
    <row r="5" spans="2:18">
      <c r="B5" s="146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224"/>
    </row>
    <row r="6" ht="15" spans="2:18">
      <c r="B6" s="146"/>
      <c r="C6" s="148" t="s">
        <v>103</v>
      </c>
      <c r="D6" s="149" t="s">
        <v>104</v>
      </c>
      <c r="E6" s="149"/>
      <c r="F6" s="149"/>
      <c r="G6" s="147"/>
      <c r="H6" s="147"/>
      <c r="I6" s="148" t="s">
        <v>105</v>
      </c>
      <c r="J6" s="195">
        <v>45748</v>
      </c>
      <c r="K6" s="149"/>
      <c r="L6" s="149"/>
      <c r="M6" s="148" t="s">
        <v>106</v>
      </c>
      <c r="N6" s="195">
        <v>45777</v>
      </c>
      <c r="O6" s="149"/>
      <c r="P6" s="149"/>
      <c r="Q6" s="147"/>
      <c r="R6" s="224"/>
    </row>
    <row r="7" ht="15.75" spans="2:18">
      <c r="B7" s="146"/>
      <c r="C7" s="150"/>
      <c r="D7" s="151"/>
      <c r="E7" s="151"/>
      <c r="F7" s="151"/>
      <c r="G7" s="147"/>
      <c r="H7" s="147"/>
      <c r="I7" s="150"/>
      <c r="J7" s="151"/>
      <c r="K7" s="151"/>
      <c r="L7" s="151"/>
      <c r="M7" s="150"/>
      <c r="N7" s="151"/>
      <c r="O7" s="151"/>
      <c r="P7" s="151"/>
      <c r="Q7" s="147"/>
      <c r="R7" s="224"/>
    </row>
    <row r="8" ht="16.5" spans="2:18">
      <c r="B8" s="152" t="s">
        <v>13</v>
      </c>
      <c r="C8" s="152" t="s">
        <v>107</v>
      </c>
      <c r="D8" s="153" t="s">
        <v>108</v>
      </c>
      <c r="E8" s="154"/>
      <c r="F8" s="154"/>
      <c r="G8" s="154"/>
      <c r="H8" s="154"/>
      <c r="I8" s="154"/>
      <c r="J8" s="154"/>
      <c r="K8" s="196"/>
      <c r="L8" s="151"/>
      <c r="M8" s="197" t="s">
        <v>109</v>
      </c>
      <c r="N8" s="198"/>
      <c r="O8" s="198"/>
      <c r="P8" s="198"/>
      <c r="Q8" s="198"/>
      <c r="R8" s="225"/>
    </row>
    <row r="9" ht="64.5" customHeight="1" spans="2:18">
      <c r="B9" s="155"/>
      <c r="C9" s="155"/>
      <c r="D9" s="156" t="s">
        <v>24</v>
      </c>
      <c r="E9" s="157" t="s">
        <v>25</v>
      </c>
      <c r="F9" s="158" t="s">
        <v>26</v>
      </c>
      <c r="G9" s="158" t="s">
        <v>27</v>
      </c>
      <c r="H9" s="158" t="s">
        <v>28</v>
      </c>
      <c r="I9" s="158" t="s">
        <v>29</v>
      </c>
      <c r="J9" s="158" t="s">
        <v>110</v>
      </c>
      <c r="K9" s="156" t="s">
        <v>111</v>
      </c>
      <c r="L9" s="151"/>
      <c r="M9" s="199" t="s">
        <v>112</v>
      </c>
      <c r="N9" s="200"/>
      <c r="O9" s="201"/>
      <c r="P9" s="199" t="s">
        <v>113</v>
      </c>
      <c r="Q9" s="200"/>
      <c r="R9" s="201"/>
    </row>
    <row r="10" ht="15" spans="2:18">
      <c r="B10" s="159">
        <v>1</v>
      </c>
      <c r="C10" s="160" t="s">
        <v>114</v>
      </c>
      <c r="D10" s="161"/>
      <c r="E10" s="162"/>
      <c r="F10" s="163"/>
      <c r="G10" s="164"/>
      <c r="H10" s="164"/>
      <c r="I10" s="202"/>
      <c r="J10" s="203"/>
      <c r="K10" s="204"/>
      <c r="L10" s="151"/>
      <c r="M10" s="205"/>
      <c r="N10" s="206"/>
      <c r="O10" s="206"/>
      <c r="P10" s="206"/>
      <c r="Q10" s="206"/>
      <c r="R10" s="226"/>
    </row>
    <row r="11" ht="15" spans="2:18">
      <c r="B11" s="165">
        <v>2</v>
      </c>
      <c r="C11" s="166" t="s">
        <v>115</v>
      </c>
      <c r="D11" s="167"/>
      <c r="E11" s="168"/>
      <c r="F11" s="169"/>
      <c r="G11" s="170"/>
      <c r="H11" s="170"/>
      <c r="I11" s="207"/>
      <c r="J11" s="208"/>
      <c r="K11" s="209"/>
      <c r="L11" s="151"/>
      <c r="M11" s="189"/>
      <c r="N11" s="59"/>
      <c r="O11" s="59"/>
      <c r="P11" s="59"/>
      <c r="Q11" s="59"/>
      <c r="R11" s="60"/>
    </row>
    <row r="12" ht="15" spans="2:18">
      <c r="B12" s="165">
        <v>3</v>
      </c>
      <c r="C12" s="166" t="s">
        <v>116</v>
      </c>
      <c r="D12" s="171"/>
      <c r="E12" s="172"/>
      <c r="F12" s="173"/>
      <c r="G12" s="174"/>
      <c r="H12" s="174"/>
      <c r="I12" s="210"/>
      <c r="J12" s="211"/>
      <c r="K12" s="212"/>
      <c r="L12" s="151"/>
      <c r="M12" s="189"/>
      <c r="N12" s="59"/>
      <c r="O12" s="59"/>
      <c r="P12" s="59"/>
      <c r="Q12" s="59"/>
      <c r="R12" s="60"/>
    </row>
    <row r="13" ht="15" spans="2:18">
      <c r="B13" s="165">
        <v>4</v>
      </c>
      <c r="C13" s="166" t="s">
        <v>117</v>
      </c>
      <c r="D13" s="171"/>
      <c r="E13" s="172"/>
      <c r="F13" s="173"/>
      <c r="G13" s="174"/>
      <c r="H13" s="174"/>
      <c r="I13" s="210"/>
      <c r="J13" s="211"/>
      <c r="K13" s="212"/>
      <c r="L13" s="151"/>
      <c r="M13" s="189"/>
      <c r="N13" s="59"/>
      <c r="O13" s="59"/>
      <c r="P13" s="59"/>
      <c r="Q13" s="59"/>
      <c r="R13" s="60"/>
    </row>
    <row r="14" ht="15" spans="2:18">
      <c r="B14" s="175">
        <v>5</v>
      </c>
      <c r="C14" s="176" t="s">
        <v>118</v>
      </c>
      <c r="D14" s="177"/>
      <c r="E14" s="178"/>
      <c r="F14" s="169"/>
      <c r="G14" s="170"/>
      <c r="H14" s="170"/>
      <c r="I14" s="213"/>
      <c r="J14" s="214"/>
      <c r="K14" s="215"/>
      <c r="L14" s="151"/>
      <c r="M14" s="189"/>
      <c r="N14" s="59"/>
      <c r="O14" s="59"/>
      <c r="P14" s="59"/>
      <c r="Q14" s="59"/>
      <c r="R14" s="60"/>
    </row>
    <row r="15" ht="15.75" spans="2:18">
      <c r="B15" s="179">
        <v>6</v>
      </c>
      <c r="C15" s="180" t="s">
        <v>119</v>
      </c>
      <c r="D15" s="181">
        <v>1410</v>
      </c>
      <c r="E15" s="182">
        <v>280</v>
      </c>
      <c r="F15" s="173">
        <v>48000</v>
      </c>
      <c r="G15" s="174"/>
      <c r="H15" s="174">
        <v>180</v>
      </c>
      <c r="I15" s="216">
        <v>240</v>
      </c>
      <c r="J15" s="217"/>
      <c r="K15" s="218">
        <v>3.5</v>
      </c>
      <c r="L15" s="151"/>
      <c r="M15" s="189"/>
      <c r="N15" s="59"/>
      <c r="O15" s="59"/>
      <c r="P15" s="59"/>
      <c r="Q15" s="59"/>
      <c r="R15" s="60"/>
    </row>
    <row r="16" ht="15.75" spans="2:18">
      <c r="B16" s="183"/>
      <c r="C16" s="184"/>
      <c r="D16" s="185">
        <f>SUM(D10:D15)</f>
        <v>1410</v>
      </c>
      <c r="E16" s="185">
        <f>SUM(E10:E15)</f>
        <v>280</v>
      </c>
      <c r="F16" s="185">
        <f>SUM(F10:F15)</f>
        <v>48000</v>
      </c>
      <c r="G16" s="185">
        <f>SUM(G10:G15)</f>
        <v>0</v>
      </c>
      <c r="H16" s="185">
        <f>SUM(H10:H15)</f>
        <v>180</v>
      </c>
      <c r="I16" s="185">
        <f t="shared" ref="I16:K16" si="0">SUM(I10:I15)</f>
        <v>240</v>
      </c>
      <c r="J16" s="185">
        <f t="shared" si="0"/>
        <v>0</v>
      </c>
      <c r="K16" s="185">
        <f t="shared" si="0"/>
        <v>3.5</v>
      </c>
      <c r="L16" s="151"/>
      <c r="M16" s="191"/>
      <c r="N16" s="68"/>
      <c r="O16" s="68"/>
      <c r="P16" s="68"/>
      <c r="Q16" s="68"/>
      <c r="R16" s="219"/>
    </row>
    <row r="17" ht="15.75" spans="2:18">
      <c r="B17" s="146"/>
      <c r="C17" s="150"/>
      <c r="D17" s="151"/>
      <c r="E17" s="151"/>
      <c r="F17" s="151"/>
      <c r="G17" s="147"/>
      <c r="H17" s="147"/>
      <c r="I17" s="150"/>
      <c r="J17" s="151"/>
      <c r="K17" s="151"/>
      <c r="L17" s="151"/>
      <c r="M17" s="150"/>
      <c r="N17" s="151"/>
      <c r="O17" s="151"/>
      <c r="P17" s="151"/>
      <c r="Q17" s="147"/>
      <c r="R17" s="224"/>
    </row>
    <row r="18" ht="18.75" spans="2:18">
      <c r="B18" s="186" t="s">
        <v>120</v>
      </c>
      <c r="C18" s="187"/>
      <c r="D18" s="187"/>
      <c r="E18" s="187"/>
      <c r="F18" s="187"/>
      <c r="G18" s="187"/>
      <c r="H18" s="187"/>
      <c r="I18" s="187"/>
      <c r="J18" s="187"/>
      <c r="K18" s="187"/>
      <c r="L18" s="187"/>
      <c r="M18" s="187"/>
      <c r="N18" s="187"/>
      <c r="O18" s="187"/>
      <c r="P18" s="187"/>
      <c r="Q18" s="187"/>
      <c r="R18" s="220"/>
    </row>
    <row r="19" ht="15" spans="2:18">
      <c r="B19" s="188" t="s">
        <v>121</v>
      </c>
      <c r="C19" s="148" t="s">
        <v>122</v>
      </c>
      <c r="D19" s="148"/>
      <c r="E19" s="148" t="s">
        <v>123</v>
      </c>
      <c r="F19" s="148"/>
      <c r="G19" s="148" t="s">
        <v>124</v>
      </c>
      <c r="H19" s="148"/>
      <c r="I19" s="148" t="s">
        <v>125</v>
      </c>
      <c r="J19" s="148"/>
      <c r="K19" s="148"/>
      <c r="L19" s="148"/>
      <c r="M19" s="148"/>
      <c r="N19" s="148" t="s">
        <v>126</v>
      </c>
      <c r="O19" s="148"/>
      <c r="P19" s="148"/>
      <c r="Q19" s="148"/>
      <c r="R19" s="221"/>
    </row>
    <row r="20" spans="2:18">
      <c r="B20" s="189">
        <v>29</v>
      </c>
      <c r="C20" s="59" t="s">
        <v>127</v>
      </c>
      <c r="D20" s="59"/>
      <c r="E20" s="59" t="s">
        <v>127</v>
      </c>
      <c r="F20" s="59"/>
      <c r="G20" s="59" t="s">
        <v>128</v>
      </c>
      <c r="H20" s="59"/>
      <c r="I20" s="59" t="s">
        <v>129</v>
      </c>
      <c r="J20" s="59"/>
      <c r="K20" s="59"/>
      <c r="L20" s="59"/>
      <c r="M20" s="60"/>
      <c r="N20" s="59" t="s">
        <v>130</v>
      </c>
      <c r="O20" s="59"/>
      <c r="P20" s="59"/>
      <c r="Q20" s="59"/>
      <c r="R20" s="60"/>
    </row>
    <row r="21" spans="2:18">
      <c r="B21" s="189">
        <v>30</v>
      </c>
      <c r="C21" s="59" t="s">
        <v>131</v>
      </c>
      <c r="D21" s="59"/>
      <c r="E21" s="59" t="s">
        <v>131</v>
      </c>
      <c r="F21" s="59"/>
      <c r="G21" s="59" t="s">
        <v>128</v>
      </c>
      <c r="H21" s="59"/>
      <c r="I21" s="59" t="s">
        <v>132</v>
      </c>
      <c r="J21" s="59"/>
      <c r="K21" s="59"/>
      <c r="L21" s="59"/>
      <c r="M21" s="60"/>
      <c r="N21" s="59" t="s">
        <v>133</v>
      </c>
      <c r="O21" s="59"/>
      <c r="P21" s="59"/>
      <c r="Q21" s="59"/>
      <c r="R21" s="60"/>
    </row>
    <row r="22" spans="2:18">
      <c r="B22" s="189">
        <v>31</v>
      </c>
      <c r="C22" s="59" t="s">
        <v>134</v>
      </c>
      <c r="D22" s="59"/>
      <c r="E22" s="59" t="s">
        <v>134</v>
      </c>
      <c r="F22" s="59"/>
      <c r="G22" s="59" t="s">
        <v>128</v>
      </c>
      <c r="H22" s="59"/>
      <c r="I22" s="59" t="s">
        <v>135</v>
      </c>
      <c r="J22" s="59"/>
      <c r="K22" s="59"/>
      <c r="L22" s="59"/>
      <c r="M22" s="60"/>
      <c r="N22" s="59" t="s">
        <v>136</v>
      </c>
      <c r="O22" s="59"/>
      <c r="P22" s="59"/>
      <c r="Q22" s="59"/>
      <c r="R22" s="60"/>
    </row>
    <row r="23" spans="2:18">
      <c r="B23" s="189">
        <v>1</v>
      </c>
      <c r="C23" s="59"/>
      <c r="D23" s="59"/>
      <c r="E23" s="190"/>
      <c r="F23" s="117"/>
      <c r="G23" s="59"/>
      <c r="H23" s="59"/>
      <c r="I23" s="59"/>
      <c r="J23" s="59"/>
      <c r="K23" s="59"/>
      <c r="L23" s="59"/>
      <c r="M23" s="60"/>
      <c r="N23" s="59"/>
      <c r="O23" s="59"/>
      <c r="P23" s="59"/>
      <c r="Q23" s="59"/>
      <c r="R23" s="60"/>
    </row>
    <row r="24" spans="2:18">
      <c r="B24" s="189">
        <v>2</v>
      </c>
      <c r="C24" s="59"/>
      <c r="D24" s="59"/>
      <c r="E24" s="190"/>
      <c r="F24" s="117"/>
      <c r="G24" s="59"/>
      <c r="H24" s="59"/>
      <c r="I24" s="59"/>
      <c r="J24" s="59"/>
      <c r="K24" s="59"/>
      <c r="L24" s="59"/>
      <c r="M24" s="60"/>
      <c r="N24" s="59"/>
      <c r="O24" s="59"/>
      <c r="P24" s="59"/>
      <c r="Q24" s="59"/>
      <c r="R24" s="60"/>
    </row>
    <row r="25" ht="13.5" spans="2:18">
      <c r="B25" s="191">
        <v>3</v>
      </c>
      <c r="C25" s="68"/>
      <c r="D25" s="68"/>
      <c r="E25" s="192"/>
      <c r="F25" s="122"/>
      <c r="G25" s="68"/>
      <c r="H25" s="68"/>
      <c r="I25" s="68"/>
      <c r="J25" s="68"/>
      <c r="K25" s="68"/>
      <c r="L25" s="68"/>
      <c r="M25" s="219"/>
      <c r="N25" s="68"/>
      <c r="O25" s="68"/>
      <c r="P25" s="68"/>
      <c r="Q25" s="68"/>
      <c r="R25" s="219"/>
    </row>
    <row r="26" ht="13.5" spans="2:18">
      <c r="B26" s="146"/>
      <c r="C26" s="147"/>
      <c r="D26" s="147"/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224"/>
    </row>
    <row r="27" ht="18.75" spans="2:18">
      <c r="B27" s="186" t="s">
        <v>137</v>
      </c>
      <c r="C27" s="187"/>
      <c r="D27" s="187"/>
      <c r="E27" s="187"/>
      <c r="F27" s="187"/>
      <c r="G27" s="187"/>
      <c r="H27" s="187"/>
      <c r="I27" s="187"/>
      <c r="J27" s="187"/>
      <c r="K27" s="220"/>
      <c r="L27" s="147"/>
      <c r="M27" s="147"/>
      <c r="N27" s="147"/>
      <c r="O27" s="147"/>
      <c r="P27" s="147"/>
      <c r="Q27" s="147"/>
      <c r="R27" s="224"/>
    </row>
    <row r="28" ht="15" spans="2:18">
      <c r="B28" s="193" t="s">
        <v>121</v>
      </c>
      <c r="C28" s="148" t="s">
        <v>138</v>
      </c>
      <c r="D28" s="148"/>
      <c r="E28" s="148" t="s">
        <v>124</v>
      </c>
      <c r="F28" s="148"/>
      <c r="G28" s="148" t="s">
        <v>139</v>
      </c>
      <c r="H28" s="148"/>
      <c r="I28" s="148"/>
      <c r="J28" s="148"/>
      <c r="K28" s="221"/>
      <c r="L28" s="147"/>
      <c r="M28" s="147"/>
      <c r="N28" s="147"/>
      <c r="O28" s="147"/>
      <c r="P28" s="147"/>
      <c r="Q28" s="147"/>
      <c r="R28" s="224"/>
    </row>
    <row r="29" spans="2:18">
      <c r="B29" s="189">
        <v>5</v>
      </c>
      <c r="C29" s="59" t="s">
        <v>140</v>
      </c>
      <c r="D29" s="59"/>
      <c r="E29" s="59" t="s">
        <v>128</v>
      </c>
      <c r="F29" s="59"/>
      <c r="G29" s="59" t="s">
        <v>141</v>
      </c>
      <c r="H29" s="59"/>
      <c r="I29" s="59"/>
      <c r="J29" s="59"/>
      <c r="K29" s="60"/>
      <c r="L29" s="147"/>
      <c r="M29" s="147"/>
      <c r="N29" s="147"/>
      <c r="O29" s="147"/>
      <c r="P29" s="147"/>
      <c r="Q29" s="147"/>
      <c r="R29" s="224"/>
    </row>
    <row r="30" spans="2:18">
      <c r="B30" s="189">
        <v>6</v>
      </c>
      <c r="C30" s="59" t="s">
        <v>142</v>
      </c>
      <c r="D30" s="59"/>
      <c r="E30" s="59" t="s">
        <v>128</v>
      </c>
      <c r="F30" s="59"/>
      <c r="G30" s="59" t="s">
        <v>142</v>
      </c>
      <c r="H30" s="59"/>
      <c r="I30" s="59"/>
      <c r="J30" s="59"/>
      <c r="K30" s="60"/>
      <c r="L30" s="147"/>
      <c r="M30" s="147"/>
      <c r="N30" s="147"/>
      <c r="O30" s="147"/>
      <c r="P30" s="147"/>
      <c r="Q30" s="147"/>
      <c r="R30" s="224"/>
    </row>
    <row r="31" spans="2:18">
      <c r="B31" s="189">
        <v>7</v>
      </c>
      <c r="C31" s="59" t="s">
        <v>143</v>
      </c>
      <c r="D31" s="59"/>
      <c r="E31" s="59" t="s">
        <v>128</v>
      </c>
      <c r="F31" s="59"/>
      <c r="G31" s="59" t="s">
        <v>144</v>
      </c>
      <c r="H31" s="59"/>
      <c r="I31" s="59"/>
      <c r="J31" s="59"/>
      <c r="K31" s="60"/>
      <c r="L31" s="147"/>
      <c r="M31" s="147"/>
      <c r="N31" s="147"/>
      <c r="O31" s="147"/>
      <c r="P31" s="147"/>
      <c r="Q31" s="147"/>
      <c r="R31" s="224"/>
    </row>
    <row r="32" spans="2:18">
      <c r="B32" s="189">
        <v>8</v>
      </c>
      <c r="C32" s="59" t="s">
        <v>145</v>
      </c>
      <c r="D32" s="59"/>
      <c r="E32" s="59" t="s">
        <v>128</v>
      </c>
      <c r="F32" s="59"/>
      <c r="G32" s="59" t="s">
        <v>146</v>
      </c>
      <c r="H32" s="59"/>
      <c r="I32" s="59"/>
      <c r="J32" s="59"/>
      <c r="K32" s="60"/>
      <c r="L32" s="147"/>
      <c r="M32" s="147"/>
      <c r="N32" s="147"/>
      <c r="O32" s="147"/>
      <c r="P32" s="147"/>
      <c r="Q32" s="147"/>
      <c r="R32" s="224"/>
    </row>
    <row r="33" spans="2:18">
      <c r="B33" s="189">
        <v>9</v>
      </c>
      <c r="C33" s="59" t="s">
        <v>147</v>
      </c>
      <c r="D33" s="59"/>
      <c r="E33" s="59" t="s">
        <v>128</v>
      </c>
      <c r="F33" s="59"/>
      <c r="G33" s="59" t="s">
        <v>148</v>
      </c>
      <c r="H33" s="59"/>
      <c r="I33" s="59"/>
      <c r="J33" s="59"/>
      <c r="K33" s="60"/>
      <c r="L33" s="147"/>
      <c r="M33" s="147"/>
      <c r="N33" s="147"/>
      <c r="O33" s="147"/>
      <c r="P33" s="147"/>
      <c r="Q33" s="147"/>
      <c r="R33" s="224"/>
    </row>
    <row r="34" ht="13.5" spans="2:18">
      <c r="B34" s="189">
        <v>10</v>
      </c>
      <c r="C34" s="68" t="s">
        <v>149</v>
      </c>
      <c r="D34" s="68"/>
      <c r="E34" s="68" t="s">
        <v>128</v>
      </c>
      <c r="F34" s="68"/>
      <c r="G34" s="68" t="s">
        <v>148</v>
      </c>
      <c r="H34" s="68"/>
      <c r="I34" s="68"/>
      <c r="J34" s="68"/>
      <c r="K34" s="219"/>
      <c r="L34" s="147"/>
      <c r="M34" s="147"/>
      <c r="N34" s="147"/>
      <c r="O34" s="147"/>
      <c r="P34" s="147"/>
      <c r="Q34" s="147"/>
      <c r="R34" s="224"/>
    </row>
    <row r="35" ht="13.5" spans="2:18">
      <c r="B35" s="146"/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224"/>
    </row>
    <row r="36" ht="18.75" spans="2:18">
      <c r="B36" s="186" t="s">
        <v>150</v>
      </c>
      <c r="C36" s="187"/>
      <c r="D36" s="187"/>
      <c r="E36" s="187"/>
      <c r="F36" s="187"/>
      <c r="G36" s="187"/>
      <c r="H36" s="187"/>
      <c r="I36" s="220"/>
      <c r="J36" s="147"/>
      <c r="K36" s="147"/>
      <c r="L36" s="147"/>
      <c r="M36" s="147"/>
      <c r="N36" s="147"/>
      <c r="O36" s="147"/>
      <c r="P36" s="147"/>
      <c r="Q36" s="147"/>
      <c r="R36" s="224"/>
    </row>
    <row r="37" ht="15" spans="2:18">
      <c r="B37" s="193" t="s">
        <v>151</v>
      </c>
      <c r="C37" s="148" t="s">
        <v>152</v>
      </c>
      <c r="D37" s="148"/>
      <c r="E37" s="148"/>
      <c r="F37" s="148"/>
      <c r="G37" s="148"/>
      <c r="H37" s="148"/>
      <c r="I37" s="221"/>
      <c r="J37" s="147"/>
      <c r="K37" s="147"/>
      <c r="L37" s="147"/>
      <c r="M37" s="147"/>
      <c r="N37" s="147"/>
      <c r="O37" s="147"/>
      <c r="P37" s="147"/>
      <c r="Q37" s="147"/>
      <c r="R37" s="224"/>
    </row>
    <row r="38" spans="2:18">
      <c r="B38" s="189">
        <v>1</v>
      </c>
      <c r="C38" s="59"/>
      <c r="D38" s="59"/>
      <c r="E38" s="59"/>
      <c r="F38" s="59"/>
      <c r="G38" s="59"/>
      <c r="H38" s="59"/>
      <c r="I38" s="60"/>
      <c r="J38" s="147"/>
      <c r="K38" s="147"/>
      <c r="L38" s="147"/>
      <c r="M38" s="147"/>
      <c r="N38" s="147"/>
      <c r="O38" s="147"/>
      <c r="P38" s="147"/>
      <c r="Q38" s="147"/>
      <c r="R38" s="224"/>
    </row>
    <row r="39" spans="2:18">
      <c r="B39" s="189">
        <v>2</v>
      </c>
      <c r="C39" s="59"/>
      <c r="D39" s="59"/>
      <c r="E39" s="59"/>
      <c r="F39" s="59"/>
      <c r="G39" s="59"/>
      <c r="H39" s="59"/>
      <c r="I39" s="60"/>
      <c r="J39" s="147"/>
      <c r="K39" s="147"/>
      <c r="L39" s="147"/>
      <c r="M39" s="147"/>
      <c r="N39" s="147"/>
      <c r="O39" s="147"/>
      <c r="P39" s="147"/>
      <c r="Q39" s="147"/>
      <c r="R39" s="224"/>
    </row>
    <row r="40" spans="2:18">
      <c r="B40" s="189">
        <v>3</v>
      </c>
      <c r="C40" s="190"/>
      <c r="D40" s="194"/>
      <c r="E40" s="194"/>
      <c r="F40" s="194"/>
      <c r="G40" s="194"/>
      <c r="H40" s="194"/>
      <c r="I40" s="63"/>
      <c r="J40" s="147"/>
      <c r="K40" s="147"/>
      <c r="L40" s="147"/>
      <c r="M40" s="147"/>
      <c r="N40" s="147"/>
      <c r="O40" s="147"/>
      <c r="P40" s="147"/>
      <c r="Q40" s="147"/>
      <c r="R40" s="224"/>
    </row>
    <row r="41" spans="2:18">
      <c r="B41" s="189">
        <v>4</v>
      </c>
      <c r="C41" s="59"/>
      <c r="D41" s="59"/>
      <c r="E41" s="59"/>
      <c r="F41" s="59"/>
      <c r="G41" s="59"/>
      <c r="H41" s="59"/>
      <c r="I41" s="60"/>
      <c r="J41" s="147"/>
      <c r="K41" s="147"/>
      <c r="L41" s="147"/>
      <c r="M41" s="147"/>
      <c r="N41" s="147"/>
      <c r="O41" s="147"/>
      <c r="P41" s="147"/>
      <c r="Q41" s="147"/>
      <c r="R41" s="224"/>
    </row>
    <row r="42" spans="2:18">
      <c r="B42" s="189">
        <v>5</v>
      </c>
      <c r="C42" s="59"/>
      <c r="D42" s="59"/>
      <c r="E42" s="59"/>
      <c r="F42" s="59"/>
      <c r="G42" s="59"/>
      <c r="H42" s="59"/>
      <c r="I42" s="60"/>
      <c r="J42" s="147"/>
      <c r="K42" s="147"/>
      <c r="L42" s="147"/>
      <c r="M42" s="147"/>
      <c r="N42" s="147"/>
      <c r="O42" s="147"/>
      <c r="P42" s="147"/>
      <c r="Q42" s="147"/>
      <c r="R42" s="224"/>
    </row>
    <row r="43" spans="2:18">
      <c r="B43" s="189">
        <v>6</v>
      </c>
      <c r="C43" s="59"/>
      <c r="D43" s="59"/>
      <c r="E43" s="59"/>
      <c r="F43" s="59"/>
      <c r="G43" s="59"/>
      <c r="H43" s="59"/>
      <c r="I43" s="60"/>
      <c r="J43" s="147"/>
      <c r="K43" s="147"/>
      <c r="L43" s="147"/>
      <c r="M43" s="147"/>
      <c r="N43" s="147"/>
      <c r="O43" s="147"/>
      <c r="P43" s="147"/>
      <c r="Q43" s="147"/>
      <c r="R43" s="224"/>
    </row>
    <row r="44" spans="2:18">
      <c r="B44" s="189">
        <v>7</v>
      </c>
      <c r="C44" s="59"/>
      <c r="D44" s="59"/>
      <c r="E44" s="59"/>
      <c r="F44" s="59"/>
      <c r="G44" s="59"/>
      <c r="H44" s="59"/>
      <c r="I44" s="60"/>
      <c r="J44" s="147"/>
      <c r="K44" s="147"/>
      <c r="L44" s="147"/>
      <c r="M44" s="147"/>
      <c r="N44" s="147"/>
      <c r="O44" s="147"/>
      <c r="P44" s="147"/>
      <c r="Q44" s="147"/>
      <c r="R44" s="224"/>
    </row>
    <row r="45" spans="2:18">
      <c r="B45" s="189">
        <v>8</v>
      </c>
      <c r="C45" s="59"/>
      <c r="D45" s="59"/>
      <c r="E45" s="59"/>
      <c r="F45" s="59"/>
      <c r="G45" s="59"/>
      <c r="H45" s="59"/>
      <c r="I45" s="60"/>
      <c r="J45" s="147"/>
      <c r="K45" s="147"/>
      <c r="L45" s="147"/>
      <c r="M45" s="147"/>
      <c r="N45" s="147"/>
      <c r="O45" s="147"/>
      <c r="P45" s="147"/>
      <c r="Q45" s="147"/>
      <c r="R45" s="224"/>
    </row>
    <row r="46" spans="2:18">
      <c r="B46" s="189">
        <v>9</v>
      </c>
      <c r="C46" s="59"/>
      <c r="D46" s="59"/>
      <c r="E46" s="59"/>
      <c r="F46" s="59"/>
      <c r="G46" s="59"/>
      <c r="H46" s="59"/>
      <c r="I46" s="60"/>
      <c r="J46" s="147"/>
      <c r="K46" s="147"/>
      <c r="L46" s="147"/>
      <c r="M46" s="147"/>
      <c r="N46" s="147"/>
      <c r="O46" s="147"/>
      <c r="P46" s="147"/>
      <c r="Q46" s="147"/>
      <c r="R46" s="224"/>
    </row>
    <row r="47" ht="13.5" spans="2:18">
      <c r="B47" s="191">
        <v>10</v>
      </c>
      <c r="C47" s="68"/>
      <c r="D47" s="68"/>
      <c r="E47" s="68"/>
      <c r="F47" s="68"/>
      <c r="G47" s="68"/>
      <c r="H47" s="68"/>
      <c r="I47" s="219"/>
      <c r="J47" s="222"/>
      <c r="K47" s="222"/>
      <c r="L47" s="222"/>
      <c r="M47" s="222"/>
      <c r="N47" s="222"/>
      <c r="O47" s="222"/>
      <c r="P47" s="222"/>
      <c r="Q47" s="222"/>
      <c r="R47" s="227"/>
    </row>
  </sheetData>
  <mergeCells count="97">
    <mergeCell ref="B2:R2"/>
    <mergeCell ref="D4:F4"/>
    <mergeCell ref="J4:L4"/>
    <mergeCell ref="D6:F6"/>
    <mergeCell ref="J6:L6"/>
    <mergeCell ref="N6:P6"/>
    <mergeCell ref="D8:K8"/>
    <mergeCell ref="M8:R8"/>
    <mergeCell ref="M9:O9"/>
    <mergeCell ref="P9:R9"/>
    <mergeCell ref="M10:O10"/>
    <mergeCell ref="P10:R10"/>
    <mergeCell ref="M11:O11"/>
    <mergeCell ref="P11:R11"/>
    <mergeCell ref="M12:O12"/>
    <mergeCell ref="P12:R12"/>
    <mergeCell ref="M13:O13"/>
    <mergeCell ref="P13:R13"/>
    <mergeCell ref="M14:O14"/>
    <mergeCell ref="P14:R14"/>
    <mergeCell ref="M15:O15"/>
    <mergeCell ref="P15:R15"/>
    <mergeCell ref="B16:C16"/>
    <mergeCell ref="M16:O16"/>
    <mergeCell ref="P16:R16"/>
    <mergeCell ref="B18:R18"/>
    <mergeCell ref="C19:D19"/>
    <mergeCell ref="E19:F19"/>
    <mergeCell ref="G19:H19"/>
    <mergeCell ref="I19:M19"/>
    <mergeCell ref="N19:R19"/>
    <mergeCell ref="C20:D20"/>
    <mergeCell ref="E20:F20"/>
    <mergeCell ref="G20:H20"/>
    <mergeCell ref="I20:M20"/>
    <mergeCell ref="N20:R20"/>
    <mergeCell ref="C21:D21"/>
    <mergeCell ref="E21:F21"/>
    <mergeCell ref="G21:H21"/>
    <mergeCell ref="I21:M21"/>
    <mergeCell ref="N21:R21"/>
    <mergeCell ref="C22:D22"/>
    <mergeCell ref="E22:F22"/>
    <mergeCell ref="G22:H22"/>
    <mergeCell ref="I22:M22"/>
    <mergeCell ref="N22:R22"/>
    <mergeCell ref="C23:D23"/>
    <mergeCell ref="E23:F23"/>
    <mergeCell ref="G23:H23"/>
    <mergeCell ref="I23:M23"/>
    <mergeCell ref="N23:R23"/>
    <mergeCell ref="C24:D24"/>
    <mergeCell ref="E24:F24"/>
    <mergeCell ref="G24:H24"/>
    <mergeCell ref="I24:M24"/>
    <mergeCell ref="N24:R24"/>
    <mergeCell ref="C25:D25"/>
    <mergeCell ref="E25:F25"/>
    <mergeCell ref="G25:H25"/>
    <mergeCell ref="I25:M25"/>
    <mergeCell ref="N25:R25"/>
    <mergeCell ref="B27:K27"/>
    <mergeCell ref="C28:D28"/>
    <mergeCell ref="E28:F28"/>
    <mergeCell ref="G28:K28"/>
    <mergeCell ref="C29:D29"/>
    <mergeCell ref="E29:F29"/>
    <mergeCell ref="G29:K29"/>
    <mergeCell ref="C30:D30"/>
    <mergeCell ref="E30:F30"/>
    <mergeCell ref="G30:K30"/>
    <mergeCell ref="C31:D31"/>
    <mergeCell ref="E31:F31"/>
    <mergeCell ref="G31:K31"/>
    <mergeCell ref="C32:D32"/>
    <mergeCell ref="E32:F32"/>
    <mergeCell ref="G32:K32"/>
    <mergeCell ref="C33:D33"/>
    <mergeCell ref="E33:F33"/>
    <mergeCell ref="G33:K33"/>
    <mergeCell ref="C34:D34"/>
    <mergeCell ref="E34:F34"/>
    <mergeCell ref="G34:K34"/>
    <mergeCell ref="B36:I36"/>
    <mergeCell ref="C37:I37"/>
    <mergeCell ref="C38:I38"/>
    <mergeCell ref="C39:I39"/>
    <mergeCell ref="C40:I40"/>
    <mergeCell ref="C41:I41"/>
    <mergeCell ref="C42:I42"/>
    <mergeCell ref="C43:I43"/>
    <mergeCell ref="C44:I44"/>
    <mergeCell ref="C45:I45"/>
    <mergeCell ref="C46:I46"/>
    <mergeCell ref="C47:I47"/>
    <mergeCell ref="B8:B9"/>
    <mergeCell ref="C8:C9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-0.249977111117893"/>
  </sheetPr>
  <dimension ref="B1:S77"/>
  <sheetViews>
    <sheetView topLeftCell="C62" workbookViewId="0">
      <selection activeCell="E74" sqref="E74"/>
    </sheetView>
  </sheetViews>
  <sheetFormatPr defaultColWidth="9" defaultRowHeight="12.75"/>
  <cols>
    <col min="1" max="1" width="2.42857142857143" customWidth="1"/>
    <col min="3" max="3" width="16.5714285714286" customWidth="1"/>
    <col min="4" max="4" width="18.7142857142857" customWidth="1"/>
    <col min="5" max="5" width="16.8571428571429" customWidth="1"/>
    <col min="6" max="6" width="11" customWidth="1"/>
    <col min="7" max="7" width="14" customWidth="1"/>
    <col min="9" max="9" width="7.28571428571429" customWidth="1"/>
    <col min="17" max="17" width="10.2857142857143" customWidth="1"/>
  </cols>
  <sheetData>
    <row r="1" ht="15.75" spans="3:4">
      <c r="C1" s="1" t="s">
        <v>99</v>
      </c>
      <c r="D1" s="1" t="s">
        <v>153</v>
      </c>
    </row>
    <row r="3" customHeight="1" spans="2:17">
      <c r="B3" s="2" t="s">
        <v>154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ht="13.5" customHeight="1" spans="2:17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ht="35.25" customHeight="1" spans="2:17">
      <c r="B5" s="6" t="s">
        <v>155</v>
      </c>
      <c r="C5" s="7" t="s">
        <v>156</v>
      </c>
      <c r="D5" s="7" t="s">
        <v>157</v>
      </c>
      <c r="E5" s="7" t="s">
        <v>158</v>
      </c>
      <c r="F5" s="8" t="s">
        <v>159</v>
      </c>
      <c r="G5" s="9" t="s">
        <v>160</v>
      </c>
      <c r="H5" s="10" t="s">
        <v>161</v>
      </c>
      <c r="I5" s="41"/>
      <c r="J5" s="42"/>
      <c r="K5" s="43" t="s">
        <v>162</v>
      </c>
      <c r="L5" s="41"/>
      <c r="M5" s="42"/>
      <c r="N5" s="44" t="s">
        <v>163</v>
      </c>
      <c r="O5" s="45"/>
      <c r="P5" s="44" t="s">
        <v>164</v>
      </c>
      <c r="Q5" s="45"/>
    </row>
    <row r="6" ht="45.75" spans="2:17">
      <c r="B6" s="11"/>
      <c r="C6" s="12"/>
      <c r="D6" s="12"/>
      <c r="E6" s="12"/>
      <c r="F6" s="13"/>
      <c r="G6" s="14" t="s">
        <v>165</v>
      </c>
      <c r="H6" s="15">
        <v>45682</v>
      </c>
      <c r="I6" s="15">
        <v>45713</v>
      </c>
      <c r="J6" s="15">
        <v>45741</v>
      </c>
      <c r="K6" s="15">
        <v>45682</v>
      </c>
      <c r="L6" s="15">
        <v>45713</v>
      </c>
      <c r="M6" s="15">
        <v>45741</v>
      </c>
      <c r="N6" s="46" t="s">
        <v>166</v>
      </c>
      <c r="O6" s="46" t="s">
        <v>167</v>
      </c>
      <c r="P6" s="46" t="s">
        <v>168</v>
      </c>
      <c r="Q6" s="46" t="s">
        <v>169</v>
      </c>
    </row>
    <row r="7" spans="2:17">
      <c r="B7" s="16">
        <v>1</v>
      </c>
      <c r="C7" s="17"/>
      <c r="D7" s="17"/>
      <c r="E7" s="17"/>
      <c r="F7" s="18"/>
      <c r="G7" s="19"/>
      <c r="H7" s="20"/>
      <c r="I7" s="47"/>
      <c r="J7" s="48"/>
      <c r="K7" s="49"/>
      <c r="L7" s="50"/>
      <c r="M7" s="51"/>
      <c r="N7" s="52"/>
      <c r="O7" s="53"/>
      <c r="P7" s="52"/>
      <c r="Q7" s="53"/>
    </row>
    <row r="8" spans="2:17">
      <c r="B8" s="21">
        <f>B7+1</f>
        <v>2</v>
      </c>
      <c r="C8" s="22"/>
      <c r="D8" s="22"/>
      <c r="E8" s="22"/>
      <c r="F8" s="23"/>
      <c r="G8" s="24"/>
      <c r="H8" s="25"/>
      <c r="I8" s="54"/>
      <c r="J8" s="55"/>
      <c r="K8" s="56"/>
      <c r="L8" s="57"/>
      <c r="M8" s="58"/>
      <c r="N8" s="59"/>
      <c r="O8" s="60"/>
      <c r="P8" s="59"/>
      <c r="Q8" s="60"/>
    </row>
    <row r="9" spans="2:17">
      <c r="B9" s="21">
        <f t="shared" ref="B9:B16" si="0">B8+1</f>
        <v>3</v>
      </c>
      <c r="C9" s="22"/>
      <c r="D9" s="22"/>
      <c r="E9" s="22"/>
      <c r="F9" s="23"/>
      <c r="G9" s="24"/>
      <c r="H9" s="25"/>
      <c r="I9" s="54"/>
      <c r="J9" s="55"/>
      <c r="K9" s="56"/>
      <c r="L9" s="57"/>
      <c r="M9" s="58"/>
      <c r="N9" s="59"/>
      <c r="O9" s="60"/>
      <c r="P9" s="59"/>
      <c r="Q9" s="60"/>
    </row>
    <row r="10" spans="2:17">
      <c r="B10" s="21">
        <f t="shared" si="0"/>
        <v>4</v>
      </c>
      <c r="C10" s="22"/>
      <c r="D10" s="22"/>
      <c r="E10" s="22"/>
      <c r="F10" s="23"/>
      <c r="G10" s="24"/>
      <c r="H10" s="25"/>
      <c r="I10" s="54"/>
      <c r="J10" s="55"/>
      <c r="K10" s="56"/>
      <c r="L10" s="57"/>
      <c r="M10" s="58"/>
      <c r="N10" s="59"/>
      <c r="O10" s="60"/>
      <c r="P10" s="59"/>
      <c r="Q10" s="60"/>
    </row>
    <row r="11" spans="2:17">
      <c r="B11" s="21">
        <f t="shared" si="0"/>
        <v>5</v>
      </c>
      <c r="C11" s="22"/>
      <c r="D11" s="22"/>
      <c r="E11" s="22"/>
      <c r="F11" s="23"/>
      <c r="G11" s="24"/>
      <c r="H11" s="25"/>
      <c r="I11" s="54"/>
      <c r="J11" s="55"/>
      <c r="K11" s="56"/>
      <c r="L11" s="57"/>
      <c r="M11" s="58"/>
      <c r="N11" s="59"/>
      <c r="O11" s="60"/>
      <c r="P11" s="59"/>
      <c r="Q11" s="60"/>
    </row>
    <row r="12" spans="2:17">
      <c r="B12" s="21">
        <f t="shared" si="0"/>
        <v>6</v>
      </c>
      <c r="C12" s="22"/>
      <c r="D12" s="26"/>
      <c r="E12" s="26"/>
      <c r="F12" s="27"/>
      <c r="G12" s="24"/>
      <c r="H12" s="28"/>
      <c r="I12" s="57"/>
      <c r="J12" s="61"/>
      <c r="K12" s="62"/>
      <c r="L12" s="57"/>
      <c r="M12" s="58"/>
      <c r="N12" s="59"/>
      <c r="O12" s="63"/>
      <c r="P12" s="59"/>
      <c r="Q12" s="63"/>
    </row>
    <row r="13" spans="2:17">
      <c r="B13" s="21">
        <f t="shared" si="0"/>
        <v>7</v>
      </c>
      <c r="C13" s="22"/>
      <c r="D13" s="26"/>
      <c r="E13" s="26"/>
      <c r="F13" s="27"/>
      <c r="G13" s="24"/>
      <c r="H13" s="28"/>
      <c r="I13" s="57"/>
      <c r="J13" s="61"/>
      <c r="K13" s="62"/>
      <c r="L13" s="57"/>
      <c r="M13" s="58"/>
      <c r="N13" s="59"/>
      <c r="O13" s="63"/>
      <c r="P13" s="59"/>
      <c r="Q13" s="63"/>
    </row>
    <row r="14" spans="2:17">
      <c r="B14" s="21">
        <f t="shared" si="0"/>
        <v>8</v>
      </c>
      <c r="C14" s="22"/>
      <c r="D14" s="26"/>
      <c r="E14" s="26"/>
      <c r="F14" s="27"/>
      <c r="G14" s="24"/>
      <c r="H14" s="28"/>
      <c r="I14" s="57"/>
      <c r="J14" s="61"/>
      <c r="K14" s="62"/>
      <c r="L14" s="57"/>
      <c r="M14" s="58"/>
      <c r="N14" s="59"/>
      <c r="O14" s="63"/>
      <c r="P14" s="59"/>
      <c r="Q14" s="63"/>
    </row>
    <row r="15" spans="2:17">
      <c r="B15" s="21">
        <f t="shared" si="0"/>
        <v>9</v>
      </c>
      <c r="C15" s="22"/>
      <c r="D15" s="26"/>
      <c r="E15" s="26"/>
      <c r="F15" s="27"/>
      <c r="G15" s="24"/>
      <c r="H15" s="28"/>
      <c r="I15" s="57"/>
      <c r="J15" s="61"/>
      <c r="K15" s="62"/>
      <c r="L15" s="57"/>
      <c r="M15" s="58"/>
      <c r="N15" s="59"/>
      <c r="O15" s="63"/>
      <c r="P15" s="59"/>
      <c r="Q15" s="63"/>
    </row>
    <row r="16" ht="13.5" spans="2:17">
      <c r="B16" s="29">
        <f t="shared" si="0"/>
        <v>10</v>
      </c>
      <c r="C16" s="30"/>
      <c r="D16" s="31"/>
      <c r="E16" s="31"/>
      <c r="F16" s="32"/>
      <c r="G16" s="33"/>
      <c r="H16" s="34"/>
      <c r="I16" s="64"/>
      <c r="J16" s="65"/>
      <c r="K16" s="66"/>
      <c r="L16" s="64"/>
      <c r="M16" s="67"/>
      <c r="N16" s="68"/>
      <c r="O16" s="69"/>
      <c r="P16" s="68"/>
      <c r="Q16" s="69"/>
    </row>
    <row r="17" ht="18" spans="2:17">
      <c r="B17" s="35" t="s">
        <v>4</v>
      </c>
      <c r="C17" s="36"/>
      <c r="D17" s="36"/>
      <c r="E17" s="36"/>
      <c r="F17" s="36"/>
      <c r="G17" s="36"/>
      <c r="H17" s="36"/>
      <c r="I17" s="36"/>
      <c r="J17" s="70"/>
      <c r="K17" s="71">
        <f t="shared" ref="K17:O17" si="1">SUM(K7:K16)</f>
        <v>0</v>
      </c>
      <c r="L17" s="71">
        <f t="shared" si="1"/>
        <v>0</v>
      </c>
      <c r="M17" s="71">
        <f t="shared" si="1"/>
        <v>0</v>
      </c>
      <c r="N17" s="71">
        <f t="shared" si="1"/>
        <v>0</v>
      </c>
      <c r="O17" s="71">
        <f t="shared" si="1"/>
        <v>0</v>
      </c>
      <c r="P17" s="71">
        <f t="shared" ref="P17:Q17" si="2">SUM(P7:P16)</f>
        <v>0</v>
      </c>
      <c r="Q17" s="71">
        <f t="shared" si="2"/>
        <v>0</v>
      </c>
    </row>
    <row r="18" spans="2:15">
      <c r="B18" s="2" t="s">
        <v>170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ht="13.5" spans="2:15">
      <c r="B19" s="4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ht="15.75" customHeight="1" spans="2:17">
      <c r="B20" s="6" t="s">
        <v>155</v>
      </c>
      <c r="C20" s="7" t="s">
        <v>156</v>
      </c>
      <c r="D20" s="7" t="s">
        <v>157</v>
      </c>
      <c r="E20" s="7" t="s">
        <v>158</v>
      </c>
      <c r="F20" s="8" t="s">
        <v>159</v>
      </c>
      <c r="G20" s="9" t="s">
        <v>160</v>
      </c>
      <c r="H20" s="10" t="s">
        <v>161</v>
      </c>
      <c r="I20" s="41"/>
      <c r="J20" s="42"/>
      <c r="K20" s="43" t="s">
        <v>162</v>
      </c>
      <c r="L20" s="41"/>
      <c r="M20" s="42"/>
      <c r="N20" s="44" t="s">
        <v>163</v>
      </c>
      <c r="O20" s="45"/>
      <c r="P20" s="44" t="s">
        <v>164</v>
      </c>
      <c r="Q20" s="45"/>
    </row>
    <row r="21" ht="45.75" spans="2:17">
      <c r="B21" s="11"/>
      <c r="C21" s="12"/>
      <c r="D21" s="12"/>
      <c r="E21" s="12"/>
      <c r="F21" s="13"/>
      <c r="G21" s="14" t="s">
        <v>165</v>
      </c>
      <c r="H21" s="15">
        <v>45682</v>
      </c>
      <c r="I21" s="15">
        <v>45713</v>
      </c>
      <c r="J21" s="15">
        <v>45741</v>
      </c>
      <c r="K21" s="15">
        <v>45682</v>
      </c>
      <c r="L21" s="15">
        <v>45713</v>
      </c>
      <c r="M21" s="15">
        <v>45741</v>
      </c>
      <c r="N21" s="46" t="s">
        <v>166</v>
      </c>
      <c r="O21" s="46" t="s">
        <v>167</v>
      </c>
      <c r="P21" s="46" t="s">
        <v>168</v>
      </c>
      <c r="Q21" s="46" t="s">
        <v>169</v>
      </c>
    </row>
    <row r="22" spans="2:17">
      <c r="B22" s="16">
        <v>1</v>
      </c>
      <c r="C22" s="17"/>
      <c r="D22" s="17"/>
      <c r="E22" s="17"/>
      <c r="F22" s="17"/>
      <c r="G22" s="19"/>
      <c r="H22" s="20"/>
      <c r="I22" s="47"/>
      <c r="J22" s="48"/>
      <c r="K22" s="49"/>
      <c r="L22" s="50"/>
      <c r="M22" s="51"/>
      <c r="N22" s="52"/>
      <c r="O22" s="53"/>
      <c r="P22" s="52"/>
      <c r="Q22" s="53"/>
    </row>
    <row r="23" spans="2:17">
      <c r="B23" s="21">
        <f>B22+1</f>
        <v>2</v>
      </c>
      <c r="C23" s="22"/>
      <c r="D23" s="22"/>
      <c r="E23" s="22"/>
      <c r="F23" s="22"/>
      <c r="G23" s="24"/>
      <c r="H23" s="25"/>
      <c r="I23" s="54"/>
      <c r="J23" s="55"/>
      <c r="K23" s="56"/>
      <c r="L23" s="57"/>
      <c r="M23" s="58"/>
      <c r="N23" s="59"/>
      <c r="O23" s="60"/>
      <c r="P23" s="59"/>
      <c r="Q23" s="60"/>
    </row>
    <row r="24" spans="2:17">
      <c r="B24" s="21">
        <f t="shared" ref="B24:B31" si="3">B23+1</f>
        <v>3</v>
      </c>
      <c r="C24" s="22"/>
      <c r="D24" s="22"/>
      <c r="E24" s="22"/>
      <c r="F24" s="22"/>
      <c r="G24" s="24"/>
      <c r="H24" s="25"/>
      <c r="I24" s="54"/>
      <c r="J24" s="55"/>
      <c r="K24" s="56"/>
      <c r="L24" s="57"/>
      <c r="M24" s="58"/>
      <c r="N24" s="59"/>
      <c r="O24" s="60"/>
      <c r="P24" s="59"/>
      <c r="Q24" s="60"/>
    </row>
    <row r="25" spans="2:17">
      <c r="B25" s="21">
        <f t="shared" si="3"/>
        <v>4</v>
      </c>
      <c r="C25" s="22"/>
      <c r="D25" s="22"/>
      <c r="E25" s="22"/>
      <c r="F25" s="22"/>
      <c r="G25" s="24"/>
      <c r="H25" s="25"/>
      <c r="I25" s="54"/>
      <c r="J25" s="55"/>
      <c r="K25" s="56"/>
      <c r="L25" s="57"/>
      <c r="M25" s="58"/>
      <c r="N25" s="59"/>
      <c r="O25" s="60"/>
      <c r="P25" s="59"/>
      <c r="Q25" s="60"/>
    </row>
    <row r="26" spans="2:17">
      <c r="B26" s="21">
        <f t="shared" si="3"/>
        <v>5</v>
      </c>
      <c r="C26" s="22"/>
      <c r="D26" s="22"/>
      <c r="E26" s="22"/>
      <c r="F26" s="22"/>
      <c r="G26" s="24"/>
      <c r="H26" s="25"/>
      <c r="I26" s="54"/>
      <c r="J26" s="55"/>
      <c r="K26" s="56"/>
      <c r="L26" s="57"/>
      <c r="M26" s="58"/>
      <c r="N26" s="59"/>
      <c r="O26" s="60"/>
      <c r="P26" s="59"/>
      <c r="Q26" s="60"/>
    </row>
    <row r="27" spans="2:17">
      <c r="B27" s="21">
        <f t="shared" si="3"/>
        <v>6</v>
      </c>
      <c r="C27" s="22"/>
      <c r="D27" s="26"/>
      <c r="E27" s="26"/>
      <c r="F27" s="26"/>
      <c r="G27" s="24"/>
      <c r="H27" s="28"/>
      <c r="I27" s="57"/>
      <c r="J27" s="61"/>
      <c r="K27" s="62"/>
      <c r="L27" s="57"/>
      <c r="M27" s="58"/>
      <c r="N27" s="59"/>
      <c r="O27" s="63"/>
      <c r="P27" s="59"/>
      <c r="Q27" s="63"/>
    </row>
    <row r="28" spans="2:17">
      <c r="B28" s="21">
        <f t="shared" si="3"/>
        <v>7</v>
      </c>
      <c r="C28" s="22"/>
      <c r="D28" s="26"/>
      <c r="E28" s="26"/>
      <c r="F28" s="26"/>
      <c r="G28" s="24"/>
      <c r="H28" s="28"/>
      <c r="I28" s="57"/>
      <c r="J28" s="61"/>
      <c r="K28" s="62"/>
      <c r="L28" s="57"/>
      <c r="M28" s="58"/>
      <c r="N28" s="59"/>
      <c r="O28" s="63"/>
      <c r="P28" s="59"/>
      <c r="Q28" s="63"/>
    </row>
    <row r="29" spans="2:17">
      <c r="B29" s="21">
        <f t="shared" si="3"/>
        <v>8</v>
      </c>
      <c r="C29" s="22"/>
      <c r="D29" s="26"/>
      <c r="E29" s="26"/>
      <c r="F29" s="26"/>
      <c r="G29" s="24"/>
      <c r="H29" s="28"/>
      <c r="I29" s="57"/>
      <c r="J29" s="61"/>
      <c r="K29" s="62"/>
      <c r="L29" s="57"/>
      <c r="M29" s="58"/>
      <c r="N29" s="59"/>
      <c r="O29" s="63"/>
      <c r="P29" s="59"/>
      <c r="Q29" s="63"/>
    </row>
    <row r="30" spans="2:17">
      <c r="B30" s="21">
        <f t="shared" si="3"/>
        <v>9</v>
      </c>
      <c r="C30" s="22"/>
      <c r="D30" s="26"/>
      <c r="E30" s="26"/>
      <c r="F30" s="26"/>
      <c r="G30" s="24"/>
      <c r="H30" s="28"/>
      <c r="I30" s="57"/>
      <c r="J30" s="61"/>
      <c r="K30" s="62"/>
      <c r="L30" s="57"/>
      <c r="M30" s="58"/>
      <c r="N30" s="59"/>
      <c r="O30" s="63"/>
      <c r="P30" s="59"/>
      <c r="Q30" s="63"/>
    </row>
    <row r="31" ht="13.5" spans="2:17">
      <c r="B31" s="29">
        <f t="shared" si="3"/>
        <v>10</v>
      </c>
      <c r="C31" s="30"/>
      <c r="D31" s="31"/>
      <c r="E31" s="31"/>
      <c r="F31" s="31"/>
      <c r="G31" s="33"/>
      <c r="H31" s="34"/>
      <c r="I31" s="64"/>
      <c r="J31" s="65"/>
      <c r="K31" s="66"/>
      <c r="L31" s="64"/>
      <c r="M31" s="67"/>
      <c r="N31" s="68"/>
      <c r="O31" s="69"/>
      <c r="P31" s="68"/>
      <c r="Q31" s="69"/>
    </row>
    <row r="32" ht="18" spans="2:17">
      <c r="B32" s="35" t="s">
        <v>4</v>
      </c>
      <c r="C32" s="36"/>
      <c r="D32" s="36"/>
      <c r="E32" s="36"/>
      <c r="F32" s="36"/>
      <c r="G32" s="36"/>
      <c r="H32" s="36"/>
      <c r="I32" s="36"/>
      <c r="J32" s="70"/>
      <c r="K32" s="71">
        <f t="shared" ref="K32:Q32" si="4">SUM(K22:K31)</f>
        <v>0</v>
      </c>
      <c r="L32" s="71">
        <f t="shared" si="4"/>
        <v>0</v>
      </c>
      <c r="M32" s="71">
        <f t="shared" si="4"/>
        <v>0</v>
      </c>
      <c r="N32" s="71">
        <f t="shared" si="4"/>
        <v>0</v>
      </c>
      <c r="O32" s="71">
        <f t="shared" si="4"/>
        <v>0</v>
      </c>
      <c r="P32" s="71">
        <f t="shared" si="4"/>
        <v>0</v>
      </c>
      <c r="Q32" s="71">
        <f t="shared" si="4"/>
        <v>0</v>
      </c>
    </row>
    <row r="33" spans="2:15">
      <c r="B33" s="2" t="s">
        <v>171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ht="13.5" spans="2:15">
      <c r="B34" s="4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  <row r="35" ht="15.75" customHeight="1" spans="2:17">
      <c r="B35" s="6" t="s">
        <v>155</v>
      </c>
      <c r="C35" s="7" t="s">
        <v>156</v>
      </c>
      <c r="D35" s="7" t="s">
        <v>157</v>
      </c>
      <c r="E35" s="7" t="s">
        <v>158</v>
      </c>
      <c r="F35" s="8" t="s">
        <v>159</v>
      </c>
      <c r="G35" s="37" t="s">
        <v>172</v>
      </c>
      <c r="H35" s="10" t="s">
        <v>161</v>
      </c>
      <c r="I35" s="41"/>
      <c r="J35" s="42"/>
      <c r="K35" s="43" t="s">
        <v>162</v>
      </c>
      <c r="L35" s="41"/>
      <c r="M35" s="42"/>
      <c r="N35" s="44" t="s">
        <v>163</v>
      </c>
      <c r="O35" s="45"/>
      <c r="P35" s="44" t="s">
        <v>164</v>
      </c>
      <c r="Q35" s="45"/>
    </row>
    <row r="36" ht="45.75" spans="2:17">
      <c r="B36" s="11"/>
      <c r="C36" s="12"/>
      <c r="D36" s="12"/>
      <c r="E36" s="12"/>
      <c r="F36" s="13"/>
      <c r="G36" s="38"/>
      <c r="H36" s="15">
        <v>45682</v>
      </c>
      <c r="I36" s="15">
        <v>45713</v>
      </c>
      <c r="J36" s="15">
        <v>45741</v>
      </c>
      <c r="K36" s="15">
        <v>45682</v>
      </c>
      <c r="L36" s="15">
        <v>45713</v>
      </c>
      <c r="M36" s="15">
        <v>45741</v>
      </c>
      <c r="N36" s="46" t="s">
        <v>166</v>
      </c>
      <c r="O36" s="46" t="s">
        <v>167</v>
      </c>
      <c r="P36" s="46" t="s">
        <v>168</v>
      </c>
      <c r="Q36" s="46" t="s">
        <v>169</v>
      </c>
    </row>
    <row r="37" spans="2:17">
      <c r="B37" s="16">
        <v>1</v>
      </c>
      <c r="C37" s="17"/>
      <c r="D37" s="17"/>
      <c r="E37" s="17"/>
      <c r="F37" s="17"/>
      <c r="G37" s="19"/>
      <c r="H37" s="20"/>
      <c r="I37" s="47"/>
      <c r="J37" s="48"/>
      <c r="K37" s="49"/>
      <c r="L37" s="50"/>
      <c r="M37" s="51"/>
      <c r="N37" s="52"/>
      <c r="O37" s="53"/>
      <c r="P37" s="52"/>
      <c r="Q37" s="53"/>
    </row>
    <row r="38" spans="2:17">
      <c r="B38" s="21">
        <f>B37+1</f>
        <v>2</v>
      </c>
      <c r="C38" s="22"/>
      <c r="D38" s="22"/>
      <c r="E38" s="22"/>
      <c r="F38" s="22"/>
      <c r="G38" s="24"/>
      <c r="H38" s="25"/>
      <c r="I38" s="54"/>
      <c r="J38" s="55"/>
      <c r="K38" s="56"/>
      <c r="L38" s="57"/>
      <c r="M38" s="58"/>
      <c r="N38" s="59"/>
      <c r="O38" s="60"/>
      <c r="P38" s="59"/>
      <c r="Q38" s="60"/>
    </row>
    <row r="39" spans="2:17">
      <c r="B39" s="21">
        <f t="shared" ref="B39:B46" si="5">B38+1</f>
        <v>3</v>
      </c>
      <c r="C39" s="22"/>
      <c r="D39" s="22"/>
      <c r="E39" s="22"/>
      <c r="F39" s="22"/>
      <c r="G39" s="24"/>
      <c r="H39" s="25"/>
      <c r="I39" s="54"/>
      <c r="J39" s="55"/>
      <c r="K39" s="56"/>
      <c r="L39" s="57"/>
      <c r="M39" s="58"/>
      <c r="N39" s="59"/>
      <c r="O39" s="60"/>
      <c r="P39" s="59"/>
      <c r="Q39" s="60"/>
    </row>
    <row r="40" spans="2:17">
      <c r="B40" s="21">
        <f t="shared" si="5"/>
        <v>4</v>
      </c>
      <c r="C40" s="22"/>
      <c r="D40" s="22"/>
      <c r="E40" s="22"/>
      <c r="F40" s="22"/>
      <c r="G40" s="24"/>
      <c r="H40" s="25"/>
      <c r="I40" s="54"/>
      <c r="J40" s="55"/>
      <c r="K40" s="56"/>
      <c r="L40" s="57"/>
      <c r="M40" s="58"/>
      <c r="N40" s="59"/>
      <c r="O40" s="60"/>
      <c r="P40" s="59"/>
      <c r="Q40" s="60"/>
    </row>
    <row r="41" spans="2:17">
      <c r="B41" s="21">
        <f t="shared" si="5"/>
        <v>5</v>
      </c>
      <c r="C41" s="22"/>
      <c r="D41" s="22"/>
      <c r="E41" s="22"/>
      <c r="F41" s="22"/>
      <c r="G41" s="24"/>
      <c r="H41" s="25"/>
      <c r="I41" s="54"/>
      <c r="J41" s="55"/>
      <c r="K41" s="56"/>
      <c r="L41" s="57"/>
      <c r="M41" s="58"/>
      <c r="N41" s="59"/>
      <c r="O41" s="60"/>
      <c r="P41" s="59"/>
      <c r="Q41" s="60"/>
    </row>
    <row r="42" spans="2:17">
      <c r="B42" s="21">
        <f t="shared" si="5"/>
        <v>6</v>
      </c>
      <c r="C42" s="22"/>
      <c r="D42" s="26"/>
      <c r="E42" s="26"/>
      <c r="F42" s="26"/>
      <c r="G42" s="24"/>
      <c r="H42" s="28"/>
      <c r="I42" s="57"/>
      <c r="J42" s="61"/>
      <c r="K42" s="62"/>
      <c r="L42" s="57"/>
      <c r="M42" s="58"/>
      <c r="N42" s="59"/>
      <c r="O42" s="63"/>
      <c r="P42" s="59"/>
      <c r="Q42" s="63"/>
    </row>
    <row r="43" spans="2:17">
      <c r="B43" s="21">
        <f t="shared" si="5"/>
        <v>7</v>
      </c>
      <c r="C43" s="22"/>
      <c r="D43" s="26"/>
      <c r="E43" s="26"/>
      <c r="F43" s="26"/>
      <c r="G43" s="24"/>
      <c r="H43" s="28"/>
      <c r="I43" s="57"/>
      <c r="J43" s="61"/>
      <c r="K43" s="62"/>
      <c r="L43" s="57"/>
      <c r="M43" s="58"/>
      <c r="N43" s="59"/>
      <c r="O43" s="63"/>
      <c r="P43" s="59"/>
      <c r="Q43" s="63"/>
    </row>
    <row r="44" spans="2:17">
      <c r="B44" s="21">
        <f t="shared" si="5"/>
        <v>8</v>
      </c>
      <c r="C44" s="22"/>
      <c r="D44" s="26"/>
      <c r="E44" s="26"/>
      <c r="F44" s="26"/>
      <c r="G44" s="24"/>
      <c r="H44" s="28"/>
      <c r="I44" s="57"/>
      <c r="J44" s="61"/>
      <c r="K44" s="62"/>
      <c r="L44" s="57"/>
      <c r="M44" s="58"/>
      <c r="N44" s="59"/>
      <c r="O44" s="63"/>
      <c r="P44" s="59"/>
      <c r="Q44" s="63"/>
    </row>
    <row r="45" spans="2:17">
      <c r="B45" s="21">
        <f t="shared" si="5"/>
        <v>9</v>
      </c>
      <c r="C45" s="22"/>
      <c r="D45" s="26"/>
      <c r="E45" s="26"/>
      <c r="F45" s="26"/>
      <c r="G45" s="24"/>
      <c r="H45" s="28"/>
      <c r="I45" s="57"/>
      <c r="J45" s="61"/>
      <c r="K45" s="62"/>
      <c r="L45" s="57"/>
      <c r="M45" s="58"/>
      <c r="N45" s="59"/>
      <c r="O45" s="63"/>
      <c r="P45" s="59"/>
      <c r="Q45" s="63"/>
    </row>
    <row r="46" ht="13.5" spans="2:17">
      <c r="B46" s="29">
        <f t="shared" si="5"/>
        <v>10</v>
      </c>
      <c r="C46" s="30"/>
      <c r="D46" s="31"/>
      <c r="E46" s="31"/>
      <c r="F46" s="31"/>
      <c r="G46" s="33"/>
      <c r="H46" s="34"/>
      <c r="I46" s="64"/>
      <c r="J46" s="65"/>
      <c r="K46" s="66"/>
      <c r="L46" s="64"/>
      <c r="M46" s="67"/>
      <c r="N46" s="68"/>
      <c r="O46" s="69"/>
      <c r="P46" s="68"/>
      <c r="Q46" s="69"/>
    </row>
    <row r="47" ht="18" spans="2:17">
      <c r="B47" s="35" t="s">
        <v>4</v>
      </c>
      <c r="C47" s="36"/>
      <c r="D47" s="36"/>
      <c r="E47" s="36"/>
      <c r="F47" s="36"/>
      <c r="G47" s="36"/>
      <c r="H47" s="36"/>
      <c r="I47" s="36"/>
      <c r="J47" s="70"/>
      <c r="K47" s="71">
        <f t="shared" ref="K47:Q47" si="6">SUM(K37:K46)</f>
        <v>0</v>
      </c>
      <c r="L47" s="71">
        <f t="shared" si="6"/>
        <v>0</v>
      </c>
      <c r="M47" s="71">
        <f t="shared" si="6"/>
        <v>0</v>
      </c>
      <c r="N47" s="71">
        <f t="shared" si="6"/>
        <v>0</v>
      </c>
      <c r="O47" s="71">
        <f t="shared" si="6"/>
        <v>0</v>
      </c>
      <c r="P47" s="71">
        <f t="shared" si="6"/>
        <v>0</v>
      </c>
      <c r="Q47" s="71">
        <f t="shared" si="6"/>
        <v>0</v>
      </c>
    </row>
    <row r="48" spans="2:15">
      <c r="B48" s="2" t="s">
        <v>173</v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ht="13.5" spans="2:15">
      <c r="B49" s="4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</row>
    <row r="50" ht="15.75" customHeight="1" spans="2:17">
      <c r="B50" s="6" t="s">
        <v>155</v>
      </c>
      <c r="C50" s="7" t="s">
        <v>156</v>
      </c>
      <c r="D50" s="7" t="s">
        <v>157</v>
      </c>
      <c r="E50" s="7" t="s">
        <v>158</v>
      </c>
      <c r="F50" s="8" t="s">
        <v>159</v>
      </c>
      <c r="G50" s="37" t="s">
        <v>174</v>
      </c>
      <c r="H50" s="10" t="s">
        <v>161</v>
      </c>
      <c r="I50" s="41"/>
      <c r="J50" s="42"/>
      <c r="K50" s="43" t="s">
        <v>162</v>
      </c>
      <c r="L50" s="41"/>
      <c r="M50" s="42"/>
      <c r="N50" s="44" t="s">
        <v>163</v>
      </c>
      <c r="O50" s="45"/>
      <c r="P50" s="44" t="s">
        <v>164</v>
      </c>
      <c r="Q50" s="45"/>
    </row>
    <row r="51" ht="45.75" spans="2:17">
      <c r="B51" s="11"/>
      <c r="C51" s="12"/>
      <c r="D51" s="12"/>
      <c r="E51" s="12"/>
      <c r="F51" s="13"/>
      <c r="G51" s="38"/>
      <c r="H51" s="15">
        <v>45682</v>
      </c>
      <c r="I51" s="15">
        <v>45713</v>
      </c>
      <c r="J51" s="15">
        <v>45741</v>
      </c>
      <c r="K51" s="15">
        <v>45682</v>
      </c>
      <c r="L51" s="15">
        <v>45713</v>
      </c>
      <c r="M51" s="15">
        <v>45741</v>
      </c>
      <c r="N51" s="46" t="s">
        <v>166</v>
      </c>
      <c r="O51" s="46" t="s">
        <v>167</v>
      </c>
      <c r="P51" s="46" t="s">
        <v>168</v>
      </c>
      <c r="Q51" s="46" t="s">
        <v>169</v>
      </c>
    </row>
    <row r="52" spans="2:17">
      <c r="B52" s="16">
        <v>1</v>
      </c>
      <c r="C52" s="17"/>
      <c r="D52" s="17"/>
      <c r="E52" s="17"/>
      <c r="F52" s="17"/>
      <c r="G52" s="19"/>
      <c r="H52" s="20"/>
      <c r="I52" s="47"/>
      <c r="J52" s="48"/>
      <c r="K52" s="49"/>
      <c r="L52" s="50"/>
      <c r="M52" s="51"/>
      <c r="N52" s="52"/>
      <c r="O52" s="53"/>
      <c r="P52" s="52"/>
      <c r="Q52" s="53"/>
    </row>
    <row r="53" spans="2:17">
      <c r="B53" s="21">
        <f>B52+1</f>
        <v>2</v>
      </c>
      <c r="C53" s="22"/>
      <c r="D53" s="22"/>
      <c r="E53" s="22"/>
      <c r="F53" s="22"/>
      <c r="G53" s="24"/>
      <c r="H53" s="25"/>
      <c r="I53" s="54"/>
      <c r="J53" s="55"/>
      <c r="K53" s="56"/>
      <c r="L53" s="57"/>
      <c r="M53" s="58"/>
      <c r="N53" s="59"/>
      <c r="O53" s="60"/>
      <c r="P53" s="59"/>
      <c r="Q53" s="60"/>
    </row>
    <row r="54" spans="2:17">
      <c r="B54" s="21">
        <f t="shared" ref="B54:B61" si="7">B53+1</f>
        <v>3</v>
      </c>
      <c r="C54" s="22"/>
      <c r="D54" s="22"/>
      <c r="E54" s="22"/>
      <c r="F54" s="22"/>
      <c r="G54" s="24"/>
      <c r="H54" s="25"/>
      <c r="I54" s="54"/>
      <c r="J54" s="55"/>
      <c r="K54" s="56"/>
      <c r="L54" s="57"/>
      <c r="M54" s="58"/>
      <c r="N54" s="59"/>
      <c r="O54" s="60"/>
      <c r="P54" s="59"/>
      <c r="Q54" s="60"/>
    </row>
    <row r="55" spans="2:17">
      <c r="B55" s="21">
        <f t="shared" si="7"/>
        <v>4</v>
      </c>
      <c r="C55" s="22"/>
      <c r="D55" s="22"/>
      <c r="E55" s="22"/>
      <c r="F55" s="22"/>
      <c r="G55" s="24"/>
      <c r="H55" s="25"/>
      <c r="I55" s="54"/>
      <c r="J55" s="55"/>
      <c r="K55" s="56"/>
      <c r="L55" s="57"/>
      <c r="M55" s="58"/>
      <c r="N55" s="59"/>
      <c r="O55" s="60"/>
      <c r="P55" s="59"/>
      <c r="Q55" s="60"/>
    </row>
    <row r="56" spans="2:17">
      <c r="B56" s="21">
        <f t="shared" si="7"/>
        <v>5</v>
      </c>
      <c r="C56" s="22"/>
      <c r="D56" s="22"/>
      <c r="E56" s="22"/>
      <c r="F56" s="22"/>
      <c r="G56" s="24"/>
      <c r="H56" s="25"/>
      <c r="I56" s="54"/>
      <c r="J56" s="55"/>
      <c r="K56" s="56"/>
      <c r="L56" s="57"/>
      <c r="M56" s="58"/>
      <c r="N56" s="59"/>
      <c r="O56" s="60"/>
      <c r="P56" s="59"/>
      <c r="Q56" s="60"/>
    </row>
    <row r="57" spans="2:17">
      <c r="B57" s="21">
        <f t="shared" si="7"/>
        <v>6</v>
      </c>
      <c r="C57" s="22"/>
      <c r="D57" s="26"/>
      <c r="E57" s="26"/>
      <c r="F57" s="26"/>
      <c r="G57" s="24"/>
      <c r="H57" s="28"/>
      <c r="I57" s="57"/>
      <c r="J57" s="61"/>
      <c r="K57" s="62"/>
      <c r="L57" s="57"/>
      <c r="M57" s="58"/>
      <c r="N57" s="59"/>
      <c r="O57" s="63"/>
      <c r="P57" s="59"/>
      <c r="Q57" s="63"/>
    </row>
    <row r="58" spans="2:17">
      <c r="B58" s="21">
        <f t="shared" si="7"/>
        <v>7</v>
      </c>
      <c r="C58" s="22"/>
      <c r="D58" s="26"/>
      <c r="E58" s="26"/>
      <c r="F58" s="26"/>
      <c r="G58" s="24"/>
      <c r="H58" s="28"/>
      <c r="I58" s="57"/>
      <c r="J58" s="61"/>
      <c r="K58" s="62"/>
      <c r="L58" s="57"/>
      <c r="M58" s="58"/>
      <c r="N58" s="59"/>
      <c r="O58" s="63"/>
      <c r="P58" s="59"/>
      <c r="Q58" s="63"/>
    </row>
    <row r="59" spans="2:17">
      <c r="B59" s="21">
        <f t="shared" si="7"/>
        <v>8</v>
      </c>
      <c r="C59" s="22"/>
      <c r="D59" s="26"/>
      <c r="E59" s="26"/>
      <c r="F59" s="26"/>
      <c r="G59" s="24"/>
      <c r="H59" s="28"/>
      <c r="I59" s="57"/>
      <c r="J59" s="61"/>
      <c r="K59" s="62"/>
      <c r="L59" s="57"/>
      <c r="M59" s="58"/>
      <c r="N59" s="59"/>
      <c r="O59" s="63"/>
      <c r="P59" s="59"/>
      <c r="Q59" s="63"/>
    </row>
    <row r="60" spans="2:17">
      <c r="B60" s="21">
        <f t="shared" si="7"/>
        <v>9</v>
      </c>
      <c r="C60" s="22"/>
      <c r="D60" s="26"/>
      <c r="E60" s="26"/>
      <c r="F60" s="26"/>
      <c r="G60" s="24"/>
      <c r="H60" s="28"/>
      <c r="I60" s="57"/>
      <c r="J60" s="61"/>
      <c r="K60" s="62"/>
      <c r="L60" s="57"/>
      <c r="M60" s="58"/>
      <c r="N60" s="59"/>
      <c r="O60" s="63"/>
      <c r="P60" s="59"/>
      <c r="Q60" s="63"/>
    </row>
    <row r="61" ht="13.5" spans="2:17">
      <c r="B61" s="29">
        <f t="shared" si="7"/>
        <v>10</v>
      </c>
      <c r="C61" s="30"/>
      <c r="D61" s="31"/>
      <c r="E61" s="31"/>
      <c r="F61" s="31"/>
      <c r="G61" s="33"/>
      <c r="H61" s="34"/>
      <c r="I61" s="64"/>
      <c r="J61" s="65"/>
      <c r="K61" s="66"/>
      <c r="L61" s="64"/>
      <c r="M61" s="67"/>
      <c r="N61" s="68"/>
      <c r="O61" s="69"/>
      <c r="P61" s="68"/>
      <c r="Q61" s="69"/>
    </row>
    <row r="62" ht="18" spans="2:17">
      <c r="B62" s="35" t="s">
        <v>4</v>
      </c>
      <c r="C62" s="36"/>
      <c r="D62" s="36"/>
      <c r="E62" s="36"/>
      <c r="F62" s="36"/>
      <c r="G62" s="36"/>
      <c r="H62" s="36"/>
      <c r="I62" s="36"/>
      <c r="J62" s="70"/>
      <c r="K62" s="71">
        <f t="shared" ref="K62:Q62" si="8">SUM(K52:K61)</f>
        <v>0</v>
      </c>
      <c r="L62" s="71">
        <f t="shared" si="8"/>
        <v>0</v>
      </c>
      <c r="M62" s="71">
        <f t="shared" si="8"/>
        <v>0</v>
      </c>
      <c r="N62" s="71">
        <f t="shared" si="8"/>
        <v>0</v>
      </c>
      <c r="O62" s="71">
        <f t="shared" si="8"/>
        <v>0</v>
      </c>
      <c r="P62" s="71">
        <f t="shared" si="8"/>
        <v>0</v>
      </c>
      <c r="Q62" s="71">
        <f t="shared" si="8"/>
        <v>0</v>
      </c>
    </row>
    <row r="63" ht="28.5" spans="2:12">
      <c r="B63" s="39" t="s">
        <v>175</v>
      </c>
      <c r="C63" s="40"/>
      <c r="D63" s="40"/>
      <c r="E63" s="40"/>
      <c r="F63" s="40"/>
      <c r="G63" s="40"/>
      <c r="H63" s="40"/>
      <c r="I63" s="72"/>
      <c r="J63" s="73"/>
      <c r="K63" s="74"/>
      <c r="L63" s="74"/>
    </row>
    <row r="64" ht="17.25" customHeight="1" spans="2:14">
      <c r="B64" s="75"/>
      <c r="C64" s="76"/>
      <c r="D64" s="76"/>
      <c r="E64" s="76"/>
      <c r="F64" s="76"/>
      <c r="G64" s="76"/>
      <c r="H64" s="77"/>
      <c r="I64" s="103" t="s">
        <v>176</v>
      </c>
      <c r="J64" s="104"/>
      <c r="K64" s="104"/>
      <c r="L64" s="104"/>
      <c r="M64" s="104"/>
      <c r="N64" s="105"/>
    </row>
    <row r="65" ht="25.5" customHeight="1" spans="2:18">
      <c r="B65" s="78" t="s">
        <v>155</v>
      </c>
      <c r="C65" s="79" t="s">
        <v>156</v>
      </c>
      <c r="D65" s="78" t="s">
        <v>157</v>
      </c>
      <c r="E65" s="80" t="s">
        <v>158</v>
      </c>
      <c r="F65" s="79" t="s">
        <v>177</v>
      </c>
      <c r="G65" s="81" t="s">
        <v>178</v>
      </c>
      <c r="H65" s="82"/>
      <c r="I65" s="106">
        <v>45682</v>
      </c>
      <c r="J65" s="107"/>
      <c r="K65" s="106">
        <v>45713</v>
      </c>
      <c r="L65" s="107"/>
      <c r="M65" s="106">
        <v>45741</v>
      </c>
      <c r="N65" s="107"/>
      <c r="O65" s="108" t="s">
        <v>179</v>
      </c>
      <c r="P65" s="109"/>
      <c r="Q65" s="44" t="s">
        <v>180</v>
      </c>
      <c r="R65" s="45"/>
    </row>
    <row r="66" ht="45.75" spans="2:18">
      <c r="B66" s="83"/>
      <c r="C66" s="84"/>
      <c r="D66" s="83"/>
      <c r="E66" s="85"/>
      <c r="F66" s="84"/>
      <c r="G66" s="86" t="s">
        <v>181</v>
      </c>
      <c r="H66" s="87" t="s">
        <v>182</v>
      </c>
      <c r="I66" s="110" t="s">
        <v>183</v>
      </c>
      <c r="J66" s="111" t="s">
        <v>184</v>
      </c>
      <c r="K66" s="112" t="s">
        <v>183</v>
      </c>
      <c r="L66" s="111" t="s">
        <v>184</v>
      </c>
      <c r="M66" s="112" t="s">
        <v>183</v>
      </c>
      <c r="N66" s="111" t="s">
        <v>184</v>
      </c>
      <c r="O66" s="113" t="s">
        <v>166</v>
      </c>
      <c r="P66" s="113" t="s">
        <v>167</v>
      </c>
      <c r="Q66" s="46" t="s">
        <v>168</v>
      </c>
      <c r="R66" s="46" t="s">
        <v>169</v>
      </c>
    </row>
    <row r="67" ht="15" spans="2:18">
      <c r="B67" s="16">
        <v>1</v>
      </c>
      <c r="C67" s="88"/>
      <c r="D67" s="89"/>
      <c r="E67" s="18"/>
      <c r="F67" s="19"/>
      <c r="G67" s="90"/>
      <c r="H67" s="91"/>
      <c r="I67" s="90"/>
      <c r="J67" s="48"/>
      <c r="K67" s="114"/>
      <c r="L67" s="51"/>
      <c r="M67" s="115"/>
      <c r="N67" s="116"/>
      <c r="O67" s="52"/>
      <c r="P67" s="53"/>
      <c r="Q67" s="52"/>
      <c r="R67" s="53"/>
    </row>
    <row r="68" ht="15" spans="2:18">
      <c r="B68" s="21">
        <v>2</v>
      </c>
      <c r="C68" s="92"/>
      <c r="D68" s="93"/>
      <c r="E68" s="23"/>
      <c r="F68" s="24"/>
      <c r="G68" s="28"/>
      <c r="H68" s="94"/>
      <c r="I68" s="28"/>
      <c r="J68" s="61"/>
      <c r="K68" s="62"/>
      <c r="L68" s="58"/>
      <c r="M68" s="117"/>
      <c r="N68" s="118"/>
      <c r="O68" s="59"/>
      <c r="P68" s="60"/>
      <c r="Q68" s="59"/>
      <c r="R68" s="60"/>
    </row>
    <row r="69" ht="15" spans="2:18">
      <c r="B69" s="21">
        <v>3</v>
      </c>
      <c r="C69" s="92"/>
      <c r="D69" s="93"/>
      <c r="E69" s="23"/>
      <c r="F69" s="24"/>
      <c r="G69" s="28"/>
      <c r="H69" s="94"/>
      <c r="I69" s="28"/>
      <c r="J69" s="61"/>
      <c r="K69" s="62"/>
      <c r="L69" s="58"/>
      <c r="M69" s="117"/>
      <c r="N69" s="118"/>
      <c r="O69" s="59"/>
      <c r="P69" s="60"/>
      <c r="Q69" s="59"/>
      <c r="R69" s="60"/>
    </row>
    <row r="70" ht="15" spans="2:18">
      <c r="B70" s="21">
        <v>4</v>
      </c>
      <c r="C70" s="92"/>
      <c r="D70" s="93"/>
      <c r="E70" s="23"/>
      <c r="F70" s="24"/>
      <c r="G70" s="28"/>
      <c r="H70" s="94"/>
      <c r="I70" s="28"/>
      <c r="J70" s="61"/>
      <c r="K70" s="62"/>
      <c r="L70" s="58"/>
      <c r="M70" s="117"/>
      <c r="N70" s="118"/>
      <c r="O70" s="59"/>
      <c r="P70" s="60"/>
      <c r="Q70" s="59"/>
      <c r="R70" s="60"/>
    </row>
    <row r="71" ht="15" spans="2:18">
      <c r="B71" s="21">
        <v>5</v>
      </c>
      <c r="C71" s="92"/>
      <c r="D71" s="93"/>
      <c r="E71" s="23"/>
      <c r="F71" s="24"/>
      <c r="G71" s="28"/>
      <c r="H71" s="94"/>
      <c r="I71" s="28"/>
      <c r="J71" s="61"/>
      <c r="K71" s="119"/>
      <c r="L71" s="58"/>
      <c r="M71" s="117"/>
      <c r="N71" s="118"/>
      <c r="O71" s="59"/>
      <c r="P71" s="60"/>
      <c r="Q71" s="59"/>
      <c r="R71" s="60"/>
    </row>
    <row r="72" ht="15" spans="2:18">
      <c r="B72" s="21">
        <v>6</v>
      </c>
      <c r="C72" s="92"/>
      <c r="D72" s="93"/>
      <c r="E72" s="23"/>
      <c r="F72" s="24"/>
      <c r="G72" s="28"/>
      <c r="H72" s="94"/>
      <c r="I72" s="28"/>
      <c r="J72" s="61"/>
      <c r="K72" s="119"/>
      <c r="L72" s="58"/>
      <c r="M72" s="117"/>
      <c r="N72" s="118"/>
      <c r="O72" s="59"/>
      <c r="P72" s="63"/>
      <c r="Q72" s="59"/>
      <c r="R72" s="63"/>
    </row>
    <row r="73" ht="15" spans="2:18">
      <c r="B73" s="21">
        <v>7</v>
      </c>
      <c r="C73" s="92"/>
      <c r="D73" s="93"/>
      <c r="E73" s="23"/>
      <c r="F73" s="24"/>
      <c r="G73" s="28"/>
      <c r="H73" s="94"/>
      <c r="I73" s="120"/>
      <c r="J73" s="61"/>
      <c r="K73" s="119"/>
      <c r="L73" s="58"/>
      <c r="M73" s="117"/>
      <c r="N73" s="118"/>
      <c r="O73" s="59"/>
      <c r="P73" s="63"/>
      <c r="Q73" s="59"/>
      <c r="R73" s="63"/>
    </row>
    <row r="74" ht="15" spans="2:18">
      <c r="B74" s="21">
        <v>8</v>
      </c>
      <c r="C74" s="92"/>
      <c r="D74" s="93"/>
      <c r="E74" s="23"/>
      <c r="F74" s="24"/>
      <c r="G74" s="28"/>
      <c r="H74" s="94"/>
      <c r="I74" s="28"/>
      <c r="J74" s="61"/>
      <c r="K74" s="62"/>
      <c r="L74" s="58"/>
      <c r="M74" s="117"/>
      <c r="N74" s="121"/>
      <c r="O74" s="59"/>
      <c r="P74" s="63"/>
      <c r="Q74" s="59"/>
      <c r="R74" s="63"/>
    </row>
    <row r="75" ht="15" spans="2:18">
      <c r="B75" s="21">
        <v>9</v>
      </c>
      <c r="C75" s="95"/>
      <c r="D75" s="93"/>
      <c r="E75" s="23"/>
      <c r="F75" s="24"/>
      <c r="G75" s="28"/>
      <c r="H75" s="94"/>
      <c r="I75" s="28"/>
      <c r="J75" s="61"/>
      <c r="K75" s="62"/>
      <c r="L75" s="58"/>
      <c r="M75" s="117"/>
      <c r="N75" s="121"/>
      <c r="O75" s="59"/>
      <c r="P75" s="63"/>
      <c r="Q75" s="59"/>
      <c r="R75" s="63"/>
    </row>
    <row r="76" ht="15.75" spans="2:18">
      <c r="B76" s="29">
        <v>10</v>
      </c>
      <c r="C76" s="96"/>
      <c r="D76" s="97"/>
      <c r="E76" s="98"/>
      <c r="F76" s="33"/>
      <c r="G76" s="34"/>
      <c r="H76" s="99"/>
      <c r="I76" s="34"/>
      <c r="J76" s="65"/>
      <c r="K76" s="66"/>
      <c r="L76" s="67"/>
      <c r="M76" s="122"/>
      <c r="N76" s="123"/>
      <c r="O76" s="68"/>
      <c r="P76" s="69"/>
      <c r="Q76" s="68"/>
      <c r="R76" s="69"/>
    </row>
    <row r="77" ht="18" spans="2:19">
      <c r="B77" s="100" t="s">
        <v>4</v>
      </c>
      <c r="C77" s="101"/>
      <c r="D77" s="101"/>
      <c r="E77" s="101"/>
      <c r="F77" s="101"/>
      <c r="G77" s="101"/>
      <c r="H77" s="102"/>
      <c r="I77" s="124"/>
      <c r="J77" s="125">
        <f>SUM(I67:I76)</f>
        <v>0</v>
      </c>
      <c r="K77" s="124"/>
      <c r="L77" s="125">
        <f>SUM(K67:K76)</f>
        <v>0</v>
      </c>
      <c r="M77" s="124"/>
      <c r="N77" s="125">
        <f t="shared" ref="N77:S77" si="9">SUM(M67:M76)</f>
        <v>0</v>
      </c>
      <c r="O77" s="125">
        <f t="shared" si="9"/>
        <v>0</v>
      </c>
      <c r="P77" s="71">
        <f t="shared" si="9"/>
        <v>0</v>
      </c>
      <c r="Q77" s="71">
        <f t="shared" si="9"/>
        <v>0</v>
      </c>
      <c r="R77" s="71">
        <f t="shared" si="9"/>
        <v>0</v>
      </c>
      <c r="S77" s="71">
        <f t="shared" si="9"/>
        <v>0</v>
      </c>
    </row>
  </sheetData>
  <mergeCells count="59">
    <mergeCell ref="H5:J5"/>
    <mergeCell ref="K5:M5"/>
    <mergeCell ref="N5:O5"/>
    <mergeCell ref="P5:Q5"/>
    <mergeCell ref="B17:J17"/>
    <mergeCell ref="H20:J20"/>
    <mergeCell ref="K20:M20"/>
    <mergeCell ref="N20:O20"/>
    <mergeCell ref="P20:Q20"/>
    <mergeCell ref="B32:J32"/>
    <mergeCell ref="H35:J35"/>
    <mergeCell ref="K35:M35"/>
    <mergeCell ref="N35:O35"/>
    <mergeCell ref="P35:Q35"/>
    <mergeCell ref="B47:J47"/>
    <mergeCell ref="H50:J50"/>
    <mergeCell ref="K50:M50"/>
    <mergeCell ref="N50:O50"/>
    <mergeCell ref="P50:Q50"/>
    <mergeCell ref="B62:J62"/>
    <mergeCell ref="I64:N64"/>
    <mergeCell ref="G65:H65"/>
    <mergeCell ref="I65:J65"/>
    <mergeCell ref="K65:L65"/>
    <mergeCell ref="M65:N65"/>
    <mergeCell ref="O65:P65"/>
    <mergeCell ref="Q65:R65"/>
    <mergeCell ref="B77:H77"/>
    <mergeCell ref="B5:B6"/>
    <mergeCell ref="B20:B21"/>
    <mergeCell ref="B35:B36"/>
    <mergeCell ref="B50:B51"/>
    <mergeCell ref="B65:B66"/>
    <mergeCell ref="C5:C6"/>
    <mergeCell ref="C20:C21"/>
    <mergeCell ref="C35:C36"/>
    <mergeCell ref="C50:C51"/>
    <mergeCell ref="C65:C66"/>
    <mergeCell ref="D5:D6"/>
    <mergeCell ref="D20:D21"/>
    <mergeCell ref="D35:D36"/>
    <mergeCell ref="D50:D51"/>
    <mergeCell ref="D65:D66"/>
    <mergeCell ref="E5:E6"/>
    <mergeCell ref="E20:E21"/>
    <mergeCell ref="E35:E36"/>
    <mergeCell ref="E50:E51"/>
    <mergeCell ref="E65:E66"/>
    <mergeCell ref="F5:F6"/>
    <mergeCell ref="F20:F21"/>
    <mergeCell ref="F35:F36"/>
    <mergeCell ref="F50:F51"/>
    <mergeCell ref="F65:F66"/>
    <mergeCell ref="G35:G36"/>
    <mergeCell ref="G50:G51"/>
    <mergeCell ref="B3:Q4"/>
    <mergeCell ref="B33:O34"/>
    <mergeCell ref="B18:O19"/>
    <mergeCell ref="B48:O49"/>
  </mergeCells>
  <dataValidations count="1">
    <dataValidation allowBlank="1" showInputMessage="1" showErrorMessage="1" promptTitle="Note :- " prompt="Type Name of Hospital in Capital only" sqref="C67:C73 D7:D13 D22:D28 D37:D43 D52:D58"/>
  </dataValidations>
  <pageMargins left="0.7" right="0.7" top="0.75" bottom="0.75" header="0.3" footer="0.3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</sheetPr>
  <dimension ref="B2:R78"/>
  <sheetViews>
    <sheetView topLeftCell="A45" workbookViewId="0">
      <selection activeCell="C53" sqref="C53:F62"/>
    </sheetView>
  </sheetViews>
  <sheetFormatPr defaultColWidth="9" defaultRowHeight="12.75"/>
  <cols>
    <col min="3" max="3" width="37" customWidth="1"/>
    <col min="4" max="4" width="24.7142857142857" customWidth="1"/>
    <col min="5" max="5" width="13.7142857142857" customWidth="1"/>
    <col min="6" max="6" width="13.5714285714286" customWidth="1"/>
    <col min="7" max="7" width="33.2857142857143" customWidth="1"/>
  </cols>
  <sheetData>
    <row r="2" spans="2:3">
      <c r="B2" t="s">
        <v>185</v>
      </c>
      <c r="C2" t="s">
        <v>100</v>
      </c>
    </row>
    <row r="3" spans="2:3">
      <c r="B3" t="s">
        <v>186</v>
      </c>
      <c r="C3" t="s">
        <v>104</v>
      </c>
    </row>
    <row r="4" spans="2:17">
      <c r="B4" s="2" t="s">
        <v>154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ht="13.5" spans="2:17"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ht="15.75" spans="2:17">
      <c r="B6" s="6" t="s">
        <v>155</v>
      </c>
      <c r="C6" s="7" t="s">
        <v>156</v>
      </c>
      <c r="D6" s="7" t="s">
        <v>157</v>
      </c>
      <c r="E6" s="7" t="s">
        <v>158</v>
      </c>
      <c r="F6" s="8" t="s">
        <v>159</v>
      </c>
      <c r="G6" s="9" t="s">
        <v>160</v>
      </c>
      <c r="H6" s="10" t="s">
        <v>161</v>
      </c>
      <c r="I6" s="41"/>
      <c r="J6" s="42"/>
      <c r="K6" s="43" t="s">
        <v>162</v>
      </c>
      <c r="L6" s="41"/>
      <c r="M6" s="42"/>
      <c r="N6" s="44" t="s">
        <v>163</v>
      </c>
      <c r="O6" s="45"/>
      <c r="P6" s="44" t="s">
        <v>164</v>
      </c>
      <c r="Q6" s="45"/>
    </row>
    <row r="7" ht="45.75" spans="2:17">
      <c r="B7" s="11"/>
      <c r="C7" s="12"/>
      <c r="D7" s="12"/>
      <c r="E7" s="12"/>
      <c r="F7" s="13"/>
      <c r="G7" s="14" t="s">
        <v>165</v>
      </c>
      <c r="H7" s="15">
        <v>45682</v>
      </c>
      <c r="I7" s="15">
        <v>45713</v>
      </c>
      <c r="J7" s="15">
        <v>45741</v>
      </c>
      <c r="K7" s="15">
        <v>45682</v>
      </c>
      <c r="L7" s="15">
        <v>45713</v>
      </c>
      <c r="M7" s="15">
        <v>45741</v>
      </c>
      <c r="N7" s="46" t="s">
        <v>166</v>
      </c>
      <c r="O7" s="46" t="s">
        <v>167</v>
      </c>
      <c r="P7" s="46" t="s">
        <v>168</v>
      </c>
      <c r="Q7" s="46" t="s">
        <v>169</v>
      </c>
    </row>
    <row r="8" spans="2:17">
      <c r="B8" s="16">
        <v>1</v>
      </c>
      <c r="C8" s="17"/>
      <c r="D8" s="17"/>
      <c r="E8" s="17"/>
      <c r="F8" s="141"/>
      <c r="G8" s="134"/>
      <c r="H8" s="20"/>
      <c r="I8" s="47"/>
      <c r="J8" s="48"/>
      <c r="K8" s="49"/>
      <c r="L8" s="50"/>
      <c r="M8" s="51"/>
      <c r="N8" s="52"/>
      <c r="O8" s="53"/>
      <c r="P8" s="52"/>
      <c r="Q8" s="53"/>
    </row>
    <row r="9" spans="2:17">
      <c r="B9" s="21">
        <f>B8+1</f>
        <v>2</v>
      </c>
      <c r="C9" s="22"/>
      <c r="D9" s="22"/>
      <c r="E9" s="22"/>
      <c r="F9" s="142"/>
      <c r="G9" s="137"/>
      <c r="H9" s="25"/>
      <c r="I9" s="54"/>
      <c r="J9" s="55"/>
      <c r="K9" s="56"/>
      <c r="L9" s="57"/>
      <c r="M9" s="58"/>
      <c r="N9" s="59"/>
      <c r="O9" s="60"/>
      <c r="P9" s="59"/>
      <c r="Q9" s="60"/>
    </row>
    <row r="10" spans="2:17">
      <c r="B10" s="21">
        <f t="shared" ref="B10:B17" si="0">B9+1</f>
        <v>3</v>
      </c>
      <c r="C10" s="22"/>
      <c r="D10" s="22"/>
      <c r="E10" s="22"/>
      <c r="F10" s="142"/>
      <c r="G10" s="137"/>
      <c r="H10" s="25"/>
      <c r="I10" s="54"/>
      <c r="J10" s="55"/>
      <c r="K10" s="56"/>
      <c r="L10" s="57"/>
      <c r="M10" s="58"/>
      <c r="N10" s="59"/>
      <c r="O10" s="60"/>
      <c r="P10" s="59"/>
      <c r="Q10" s="60"/>
    </row>
    <row r="11" spans="2:17">
      <c r="B11" s="21">
        <f t="shared" si="0"/>
        <v>4</v>
      </c>
      <c r="C11" s="22"/>
      <c r="D11" s="22"/>
      <c r="E11" s="22"/>
      <c r="F11" s="142"/>
      <c r="G11" s="137"/>
      <c r="H11" s="25"/>
      <c r="I11" s="54"/>
      <c r="J11" s="55"/>
      <c r="K11" s="56"/>
      <c r="L11" s="57"/>
      <c r="M11" s="58"/>
      <c r="N11" s="59"/>
      <c r="O11" s="60"/>
      <c r="P11" s="59"/>
      <c r="Q11" s="60"/>
    </row>
    <row r="12" spans="2:17">
      <c r="B12" s="21">
        <f t="shared" si="0"/>
        <v>5</v>
      </c>
      <c r="C12" s="22"/>
      <c r="D12" s="22"/>
      <c r="E12" s="22"/>
      <c r="F12" s="142"/>
      <c r="G12" s="137"/>
      <c r="H12" s="25"/>
      <c r="I12" s="54"/>
      <c r="J12" s="55"/>
      <c r="K12" s="56"/>
      <c r="L12" s="57"/>
      <c r="M12" s="58"/>
      <c r="N12" s="59"/>
      <c r="O12" s="60"/>
      <c r="P12" s="59"/>
      <c r="Q12" s="60"/>
    </row>
    <row r="13" spans="2:17">
      <c r="B13" s="21">
        <f t="shared" si="0"/>
        <v>6</v>
      </c>
      <c r="C13" s="22"/>
      <c r="D13" s="26"/>
      <c r="E13" s="26"/>
      <c r="F13" s="142"/>
      <c r="G13" s="137"/>
      <c r="H13" s="28"/>
      <c r="I13" s="57"/>
      <c r="J13" s="61"/>
      <c r="K13" s="62"/>
      <c r="L13" s="57"/>
      <c r="M13" s="58"/>
      <c r="N13" s="59"/>
      <c r="O13" s="63"/>
      <c r="P13" s="59"/>
      <c r="Q13" s="63"/>
    </row>
    <row r="14" spans="2:17">
      <c r="B14" s="21">
        <f t="shared" si="0"/>
        <v>7</v>
      </c>
      <c r="C14" s="22"/>
      <c r="D14" s="26"/>
      <c r="E14" s="26"/>
      <c r="F14" s="142"/>
      <c r="G14" s="137"/>
      <c r="H14" s="28"/>
      <c r="I14" s="57"/>
      <c r="J14" s="61"/>
      <c r="K14" s="62"/>
      <c r="L14" s="57"/>
      <c r="M14" s="58"/>
      <c r="N14" s="59"/>
      <c r="O14" s="63"/>
      <c r="P14" s="59"/>
      <c r="Q14" s="63"/>
    </row>
    <row r="15" spans="2:17">
      <c r="B15" s="21">
        <f t="shared" si="0"/>
        <v>8</v>
      </c>
      <c r="C15" s="22"/>
      <c r="D15" s="26"/>
      <c r="E15" s="26"/>
      <c r="F15" s="142"/>
      <c r="G15" s="137"/>
      <c r="H15" s="28"/>
      <c r="I15" s="57"/>
      <c r="J15" s="61"/>
      <c r="K15" s="62"/>
      <c r="L15" s="57"/>
      <c r="M15" s="58"/>
      <c r="N15" s="59"/>
      <c r="O15" s="63"/>
      <c r="P15" s="59"/>
      <c r="Q15" s="63"/>
    </row>
    <row r="16" spans="2:17">
      <c r="B16" s="21">
        <f t="shared" si="0"/>
        <v>9</v>
      </c>
      <c r="C16" s="22"/>
      <c r="D16" s="26"/>
      <c r="E16" s="26"/>
      <c r="F16" s="142"/>
      <c r="G16" s="137"/>
      <c r="H16" s="28"/>
      <c r="I16" s="57"/>
      <c r="J16" s="61"/>
      <c r="K16" s="62"/>
      <c r="L16" s="57"/>
      <c r="M16" s="58"/>
      <c r="N16" s="59"/>
      <c r="O16" s="63"/>
      <c r="P16" s="59"/>
      <c r="Q16" s="63"/>
    </row>
    <row r="17" ht="13.5" spans="2:17">
      <c r="B17" s="29">
        <f t="shared" si="0"/>
        <v>10</v>
      </c>
      <c r="C17" s="30"/>
      <c r="D17" s="31"/>
      <c r="E17" s="31"/>
      <c r="F17" s="143"/>
      <c r="G17" s="139"/>
      <c r="H17" s="34"/>
      <c r="I17" s="64"/>
      <c r="J17" s="65"/>
      <c r="K17" s="66"/>
      <c r="L17" s="64"/>
      <c r="M17" s="67"/>
      <c r="N17" s="68"/>
      <c r="O17" s="69"/>
      <c r="P17" s="68"/>
      <c r="Q17" s="69"/>
    </row>
    <row r="18" ht="18" spans="2:17">
      <c r="B18" s="35" t="s">
        <v>4</v>
      </c>
      <c r="C18" s="36"/>
      <c r="D18" s="36"/>
      <c r="E18" s="36"/>
      <c r="F18" s="36"/>
      <c r="G18" s="36"/>
      <c r="H18" s="36"/>
      <c r="I18" s="36"/>
      <c r="J18" s="70"/>
      <c r="K18" s="71">
        <f t="shared" ref="K18:Q18" si="1">SUM(K8:K17)</f>
        <v>0</v>
      </c>
      <c r="L18" s="71">
        <f t="shared" si="1"/>
        <v>0</v>
      </c>
      <c r="M18" s="71">
        <f t="shared" si="1"/>
        <v>0</v>
      </c>
      <c r="N18" s="71">
        <f t="shared" si="1"/>
        <v>0</v>
      </c>
      <c r="O18" s="71">
        <f t="shared" si="1"/>
        <v>0</v>
      </c>
      <c r="P18" s="71">
        <f t="shared" si="1"/>
        <v>0</v>
      </c>
      <c r="Q18" s="71">
        <f t="shared" si="1"/>
        <v>0</v>
      </c>
    </row>
    <row r="19" spans="2:15">
      <c r="B19" s="2" t="s">
        <v>170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ht="13.5" spans="2:15">
      <c r="B20" s="4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  <row r="21" ht="15.75" spans="2:17">
      <c r="B21" s="6" t="s">
        <v>155</v>
      </c>
      <c r="C21" s="7" t="s">
        <v>156</v>
      </c>
      <c r="D21" s="7" t="s">
        <v>157</v>
      </c>
      <c r="E21" s="7" t="s">
        <v>158</v>
      </c>
      <c r="F21" s="8" t="s">
        <v>159</v>
      </c>
      <c r="G21" s="9" t="s">
        <v>160</v>
      </c>
      <c r="H21" s="10" t="s">
        <v>161</v>
      </c>
      <c r="I21" s="41"/>
      <c r="J21" s="42"/>
      <c r="K21" s="43" t="s">
        <v>162</v>
      </c>
      <c r="L21" s="41"/>
      <c r="M21" s="42"/>
      <c r="N21" s="44" t="s">
        <v>163</v>
      </c>
      <c r="O21" s="45"/>
      <c r="P21" s="44" t="s">
        <v>164</v>
      </c>
      <c r="Q21" s="45"/>
    </row>
    <row r="22" ht="45.75" spans="2:17">
      <c r="B22" s="11"/>
      <c r="C22" s="12"/>
      <c r="D22" s="12"/>
      <c r="E22" s="12"/>
      <c r="F22" s="13"/>
      <c r="G22" s="14" t="s">
        <v>165</v>
      </c>
      <c r="H22" s="15">
        <v>45682</v>
      </c>
      <c r="I22" s="15">
        <v>45713</v>
      </c>
      <c r="J22" s="15">
        <v>45741</v>
      </c>
      <c r="K22" s="15">
        <v>45682</v>
      </c>
      <c r="L22" s="15">
        <v>45713</v>
      </c>
      <c r="M22" s="15">
        <v>45741</v>
      </c>
      <c r="N22" s="46" t="s">
        <v>166</v>
      </c>
      <c r="O22" s="46" t="s">
        <v>167</v>
      </c>
      <c r="P22" s="46" t="s">
        <v>168</v>
      </c>
      <c r="Q22" s="46" t="s">
        <v>169</v>
      </c>
    </row>
    <row r="23" ht="15" spans="2:17">
      <c r="B23" s="16">
        <v>1</v>
      </c>
      <c r="C23" s="126"/>
      <c r="D23" s="127"/>
      <c r="E23" s="126"/>
      <c r="F23" s="126"/>
      <c r="G23" s="126"/>
      <c r="H23" s="20"/>
      <c r="I23" s="47"/>
      <c r="J23" s="48"/>
      <c r="K23" s="49"/>
      <c r="L23" s="50"/>
      <c r="M23" s="51"/>
      <c r="N23" s="52"/>
      <c r="O23" s="53"/>
      <c r="P23" s="52"/>
      <c r="Q23" s="53"/>
    </row>
    <row r="24" ht="15" spans="2:17">
      <c r="B24" s="21">
        <f>B23+1</f>
        <v>2</v>
      </c>
      <c r="C24" s="126"/>
      <c r="D24" s="126"/>
      <c r="E24" s="126"/>
      <c r="F24" s="126"/>
      <c r="G24" s="126"/>
      <c r="H24" s="25"/>
      <c r="I24" s="54"/>
      <c r="J24" s="55"/>
      <c r="K24" s="56"/>
      <c r="L24" s="57"/>
      <c r="M24" s="58"/>
      <c r="N24" s="59"/>
      <c r="O24" s="60"/>
      <c r="P24" s="59"/>
      <c r="Q24" s="60"/>
    </row>
    <row r="25" ht="15" spans="2:17">
      <c r="B25" s="21">
        <f t="shared" ref="B25:B32" si="2">B24+1</f>
        <v>3</v>
      </c>
      <c r="C25" s="126"/>
      <c r="D25" s="126"/>
      <c r="E25" s="126"/>
      <c r="F25" s="126"/>
      <c r="G25" s="126"/>
      <c r="H25" s="25"/>
      <c r="I25" s="54"/>
      <c r="J25" s="55"/>
      <c r="K25" s="56"/>
      <c r="L25" s="57"/>
      <c r="M25" s="58"/>
      <c r="N25" s="59"/>
      <c r="O25" s="60"/>
      <c r="P25" s="59"/>
      <c r="Q25" s="60"/>
    </row>
    <row r="26" ht="15" spans="2:17">
      <c r="B26" s="21">
        <f t="shared" si="2"/>
        <v>4</v>
      </c>
      <c r="C26" s="126"/>
      <c r="D26" s="126"/>
      <c r="E26" s="126"/>
      <c r="F26" s="126"/>
      <c r="G26" s="126"/>
      <c r="H26" s="25"/>
      <c r="I26" s="54"/>
      <c r="J26" s="55"/>
      <c r="K26" s="56"/>
      <c r="L26" s="57"/>
      <c r="M26" s="58"/>
      <c r="N26" s="59"/>
      <c r="O26" s="60"/>
      <c r="P26" s="59"/>
      <c r="Q26" s="60"/>
    </row>
    <row r="27" ht="15" spans="2:17">
      <c r="B27" s="21">
        <f t="shared" si="2"/>
        <v>5</v>
      </c>
      <c r="C27" s="126"/>
      <c r="D27" s="126"/>
      <c r="E27" s="126"/>
      <c r="F27" s="126"/>
      <c r="G27" s="126"/>
      <c r="H27" s="25"/>
      <c r="I27" s="54"/>
      <c r="J27" s="55"/>
      <c r="K27" s="56"/>
      <c r="L27" s="57"/>
      <c r="M27" s="58"/>
      <c r="N27" s="59"/>
      <c r="O27" s="60"/>
      <c r="P27" s="59"/>
      <c r="Q27" s="60"/>
    </row>
    <row r="28" ht="15" spans="2:17">
      <c r="B28" s="21">
        <f t="shared" si="2"/>
        <v>6</v>
      </c>
      <c r="C28" s="126"/>
      <c r="D28" s="126"/>
      <c r="E28" s="126"/>
      <c r="F28" s="126"/>
      <c r="G28" s="126"/>
      <c r="H28" s="28"/>
      <c r="I28" s="57"/>
      <c r="J28" s="61"/>
      <c r="K28" s="62"/>
      <c r="L28" s="57"/>
      <c r="M28" s="58"/>
      <c r="N28" s="59"/>
      <c r="O28" s="63"/>
      <c r="P28" s="59"/>
      <c r="Q28" s="63"/>
    </row>
    <row r="29" ht="15" spans="2:17">
      <c r="B29" s="21">
        <f t="shared" si="2"/>
        <v>7</v>
      </c>
      <c r="C29" s="126"/>
      <c r="D29" s="126"/>
      <c r="E29" s="126"/>
      <c r="F29" s="126"/>
      <c r="G29" s="126"/>
      <c r="H29" s="28"/>
      <c r="I29" s="57"/>
      <c r="J29" s="61"/>
      <c r="K29" s="62"/>
      <c r="L29" s="57"/>
      <c r="M29" s="58"/>
      <c r="N29" s="59"/>
      <c r="O29" s="63"/>
      <c r="P29" s="59"/>
      <c r="Q29" s="63"/>
    </row>
    <row r="30" ht="15" spans="2:17">
      <c r="B30" s="21">
        <f t="shared" si="2"/>
        <v>8</v>
      </c>
      <c r="C30" s="126"/>
      <c r="D30" s="126"/>
      <c r="E30" s="126"/>
      <c r="F30" s="126"/>
      <c r="G30" s="126"/>
      <c r="H30" s="28"/>
      <c r="I30" s="57"/>
      <c r="J30" s="61"/>
      <c r="K30" s="62"/>
      <c r="L30" s="57"/>
      <c r="M30" s="58"/>
      <c r="N30" s="59"/>
      <c r="O30" s="63"/>
      <c r="P30" s="59"/>
      <c r="Q30" s="63"/>
    </row>
    <row r="31" ht="15" spans="2:17">
      <c r="B31" s="21">
        <f t="shared" si="2"/>
        <v>9</v>
      </c>
      <c r="C31" s="126"/>
      <c r="D31" s="126"/>
      <c r="E31" s="126"/>
      <c r="F31" s="126"/>
      <c r="G31" s="126"/>
      <c r="H31" s="28"/>
      <c r="I31" s="57"/>
      <c r="J31" s="61"/>
      <c r="K31" s="62"/>
      <c r="L31" s="57"/>
      <c r="M31" s="58"/>
      <c r="N31" s="59"/>
      <c r="O31" s="63"/>
      <c r="P31" s="59"/>
      <c r="Q31" s="63"/>
    </row>
    <row r="32" ht="15.75" spans="2:17">
      <c r="B32" s="29">
        <f t="shared" si="2"/>
        <v>10</v>
      </c>
      <c r="C32" s="126"/>
      <c r="D32" s="126"/>
      <c r="E32" s="126"/>
      <c r="F32" s="126"/>
      <c r="G32" s="126"/>
      <c r="H32" s="34"/>
      <c r="I32" s="64"/>
      <c r="J32" s="65"/>
      <c r="K32" s="66"/>
      <c r="L32" s="64"/>
      <c r="M32" s="67"/>
      <c r="N32" s="68"/>
      <c r="O32" s="69"/>
      <c r="P32" s="68"/>
      <c r="Q32" s="69"/>
    </row>
    <row r="33" ht="18" spans="2:17">
      <c r="B33" s="35" t="s">
        <v>4</v>
      </c>
      <c r="C33" s="36"/>
      <c r="D33" s="36"/>
      <c r="E33" s="36"/>
      <c r="F33" s="36"/>
      <c r="G33" s="36"/>
      <c r="H33" s="36"/>
      <c r="I33" s="36"/>
      <c r="J33" s="70"/>
      <c r="K33" s="71">
        <f t="shared" ref="K33:Q33" si="3">SUM(K23:K32)</f>
        <v>0</v>
      </c>
      <c r="L33" s="71">
        <f t="shared" si="3"/>
        <v>0</v>
      </c>
      <c r="M33" s="71">
        <f t="shared" si="3"/>
        <v>0</v>
      </c>
      <c r="N33" s="71">
        <f t="shared" si="3"/>
        <v>0</v>
      </c>
      <c r="O33" s="71">
        <f t="shared" si="3"/>
        <v>0</v>
      </c>
      <c r="P33" s="71">
        <f t="shared" si="3"/>
        <v>0</v>
      </c>
      <c r="Q33" s="71">
        <f t="shared" si="3"/>
        <v>0</v>
      </c>
    </row>
    <row r="34" spans="2:15">
      <c r="B34" s="2" t="s">
        <v>171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ht="13.5" spans="2:15">
      <c r="B35" s="4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  <row r="36" ht="15.75" spans="2:17">
      <c r="B36" s="6" t="s">
        <v>155</v>
      </c>
      <c r="C36" s="7" t="s">
        <v>156</v>
      </c>
      <c r="D36" s="7" t="s">
        <v>157</v>
      </c>
      <c r="E36" s="7" t="s">
        <v>158</v>
      </c>
      <c r="F36" s="8" t="s">
        <v>159</v>
      </c>
      <c r="G36" s="37" t="s">
        <v>172</v>
      </c>
      <c r="H36" s="10" t="s">
        <v>161</v>
      </c>
      <c r="I36" s="41"/>
      <c r="J36" s="42"/>
      <c r="K36" s="43" t="s">
        <v>162</v>
      </c>
      <c r="L36" s="41"/>
      <c r="M36" s="42"/>
      <c r="N36" s="44" t="s">
        <v>163</v>
      </c>
      <c r="O36" s="45"/>
      <c r="P36" s="44" t="s">
        <v>164</v>
      </c>
      <c r="Q36" s="45"/>
    </row>
    <row r="37" ht="45.75" spans="2:17">
      <c r="B37" s="11"/>
      <c r="C37" s="12"/>
      <c r="D37" s="12"/>
      <c r="E37" s="12"/>
      <c r="F37" s="13"/>
      <c r="G37" s="38"/>
      <c r="H37" s="15">
        <v>45682</v>
      </c>
      <c r="I37" s="15">
        <v>45713</v>
      </c>
      <c r="J37" s="15">
        <v>45741</v>
      </c>
      <c r="K37" s="15">
        <v>45682</v>
      </c>
      <c r="L37" s="15">
        <v>45713</v>
      </c>
      <c r="M37" s="15">
        <v>45741</v>
      </c>
      <c r="N37" s="46" t="s">
        <v>166</v>
      </c>
      <c r="O37" s="46" t="s">
        <v>167</v>
      </c>
      <c r="P37" s="46" t="s">
        <v>168</v>
      </c>
      <c r="Q37" s="46" t="s">
        <v>169</v>
      </c>
    </row>
    <row r="38" ht="15.75" spans="2:17">
      <c r="B38" s="16">
        <v>1</v>
      </c>
      <c r="C38" s="128"/>
      <c r="D38" s="129"/>
      <c r="E38" s="128"/>
      <c r="F38" s="130"/>
      <c r="G38" s="19"/>
      <c r="H38" s="20"/>
      <c r="I38" s="47"/>
      <c r="J38" s="48"/>
      <c r="K38" s="49"/>
      <c r="L38" s="50"/>
      <c r="M38" s="51"/>
      <c r="N38" s="52"/>
      <c r="O38" s="53"/>
      <c r="P38" s="52"/>
      <c r="Q38" s="53"/>
    </row>
    <row r="39" ht="15.75" spans="2:17">
      <c r="B39" s="21">
        <f>B38+1</f>
        <v>2</v>
      </c>
      <c r="C39" s="131"/>
      <c r="D39" s="132"/>
      <c r="E39" s="131"/>
      <c r="F39" s="130"/>
      <c r="G39" s="24"/>
      <c r="H39" s="25"/>
      <c r="I39" s="54"/>
      <c r="J39" s="55"/>
      <c r="K39" s="56"/>
      <c r="L39" s="57"/>
      <c r="M39" s="58"/>
      <c r="N39" s="59"/>
      <c r="O39" s="60"/>
      <c r="P39" s="59"/>
      <c r="Q39" s="60"/>
    </row>
    <row r="40" ht="15.75" spans="2:17">
      <c r="B40" s="21">
        <f t="shared" ref="B40:B47" si="4">B39+1</f>
        <v>3</v>
      </c>
      <c r="C40" s="131"/>
      <c r="D40" s="132"/>
      <c r="E40" s="131"/>
      <c r="F40" s="130"/>
      <c r="G40" s="24"/>
      <c r="H40" s="25"/>
      <c r="I40" s="54"/>
      <c r="J40" s="55"/>
      <c r="K40" s="56"/>
      <c r="L40" s="57"/>
      <c r="M40" s="58"/>
      <c r="N40" s="59"/>
      <c r="O40" s="60"/>
      <c r="P40" s="59"/>
      <c r="Q40" s="60"/>
    </row>
    <row r="41" ht="15.75" spans="2:17">
      <c r="B41" s="21">
        <f t="shared" si="4"/>
        <v>4</v>
      </c>
      <c r="C41" s="131"/>
      <c r="D41" s="132"/>
      <c r="E41" s="131"/>
      <c r="F41" s="130"/>
      <c r="G41" s="24"/>
      <c r="H41" s="25"/>
      <c r="I41" s="54"/>
      <c r="J41" s="55"/>
      <c r="K41" s="56"/>
      <c r="L41" s="57"/>
      <c r="M41" s="58"/>
      <c r="N41" s="59"/>
      <c r="O41" s="60"/>
      <c r="P41" s="59"/>
      <c r="Q41" s="60"/>
    </row>
    <row r="42" ht="15.75" spans="2:17">
      <c r="B42" s="21">
        <f t="shared" si="4"/>
        <v>5</v>
      </c>
      <c r="C42" s="131"/>
      <c r="D42" s="132"/>
      <c r="E42" s="131"/>
      <c r="F42" s="130"/>
      <c r="G42" s="24"/>
      <c r="H42" s="25"/>
      <c r="I42" s="54"/>
      <c r="J42" s="55"/>
      <c r="K42" s="56"/>
      <c r="L42" s="57"/>
      <c r="M42" s="58"/>
      <c r="N42" s="59"/>
      <c r="O42" s="60"/>
      <c r="P42" s="59"/>
      <c r="Q42" s="60"/>
    </row>
    <row r="43" ht="15.75" spans="2:17">
      <c r="B43" s="21">
        <f t="shared" si="4"/>
        <v>6</v>
      </c>
      <c r="C43" s="131"/>
      <c r="D43" s="132"/>
      <c r="E43" s="131"/>
      <c r="F43" s="130"/>
      <c r="G43" s="24"/>
      <c r="H43" s="28"/>
      <c r="I43" s="57"/>
      <c r="J43" s="61"/>
      <c r="K43" s="62"/>
      <c r="L43" s="57"/>
      <c r="M43" s="58"/>
      <c r="N43" s="59"/>
      <c r="O43" s="63"/>
      <c r="P43" s="59"/>
      <c r="Q43" s="63"/>
    </row>
    <row r="44" ht="15.75" spans="2:17">
      <c r="B44" s="21">
        <f t="shared" si="4"/>
        <v>7</v>
      </c>
      <c r="C44" s="131"/>
      <c r="D44" s="132"/>
      <c r="E44" s="131"/>
      <c r="F44" s="130"/>
      <c r="G44" s="24"/>
      <c r="H44" s="28"/>
      <c r="I44" s="57"/>
      <c r="J44" s="61"/>
      <c r="K44" s="62"/>
      <c r="L44" s="57"/>
      <c r="M44" s="58"/>
      <c r="N44" s="59"/>
      <c r="O44" s="63"/>
      <c r="P44" s="59"/>
      <c r="Q44" s="63"/>
    </row>
    <row r="45" ht="15.75" spans="2:17">
      <c r="B45" s="21">
        <f t="shared" si="4"/>
        <v>8</v>
      </c>
      <c r="C45" s="131"/>
      <c r="D45" s="132"/>
      <c r="E45" s="131"/>
      <c r="F45" s="130"/>
      <c r="G45" s="24"/>
      <c r="H45" s="28"/>
      <c r="I45" s="57"/>
      <c r="J45" s="61"/>
      <c r="K45" s="62"/>
      <c r="L45" s="57"/>
      <c r="M45" s="58"/>
      <c r="N45" s="59"/>
      <c r="O45" s="63"/>
      <c r="P45" s="59"/>
      <c r="Q45" s="63"/>
    </row>
    <row r="46" ht="15.75" spans="2:17">
      <c r="B46" s="21">
        <f t="shared" si="4"/>
        <v>9</v>
      </c>
      <c r="C46" s="131"/>
      <c r="D46" s="132"/>
      <c r="E46" s="131"/>
      <c r="F46" s="130"/>
      <c r="G46" s="24"/>
      <c r="H46" s="28"/>
      <c r="I46" s="57"/>
      <c r="J46" s="61"/>
      <c r="K46" s="62"/>
      <c r="L46" s="57"/>
      <c r="M46" s="58"/>
      <c r="N46" s="59"/>
      <c r="O46" s="63"/>
      <c r="P46" s="59"/>
      <c r="Q46" s="63"/>
    </row>
    <row r="47" ht="15.75" spans="2:17">
      <c r="B47" s="29">
        <f t="shared" si="4"/>
        <v>10</v>
      </c>
      <c r="C47" s="131"/>
      <c r="D47" s="132"/>
      <c r="E47" s="131"/>
      <c r="F47" s="130"/>
      <c r="G47" s="33"/>
      <c r="H47" s="34"/>
      <c r="I47" s="64"/>
      <c r="J47" s="65"/>
      <c r="K47" s="66"/>
      <c r="L47" s="64"/>
      <c r="M47" s="67"/>
      <c r="N47" s="68"/>
      <c r="O47" s="69"/>
      <c r="P47" s="68"/>
      <c r="Q47" s="69"/>
    </row>
    <row r="48" ht="18" spans="2:17">
      <c r="B48" s="35" t="s">
        <v>4</v>
      </c>
      <c r="C48" s="36"/>
      <c r="D48" s="36"/>
      <c r="E48" s="36"/>
      <c r="F48" s="36"/>
      <c r="G48" s="36"/>
      <c r="H48" s="36"/>
      <c r="I48" s="36"/>
      <c r="J48" s="70"/>
      <c r="K48" s="71">
        <f t="shared" ref="K48:Q48" si="5">SUM(K38:K47)</f>
        <v>0</v>
      </c>
      <c r="L48" s="71">
        <f t="shared" si="5"/>
        <v>0</v>
      </c>
      <c r="M48" s="71">
        <f t="shared" si="5"/>
        <v>0</v>
      </c>
      <c r="N48" s="71">
        <f t="shared" si="5"/>
        <v>0</v>
      </c>
      <c r="O48" s="71">
        <f t="shared" si="5"/>
        <v>0</v>
      </c>
      <c r="P48" s="71">
        <f t="shared" si="5"/>
        <v>0</v>
      </c>
      <c r="Q48" s="71">
        <f t="shared" si="5"/>
        <v>0</v>
      </c>
    </row>
    <row r="49" spans="2:15">
      <c r="B49" s="2" t="s">
        <v>173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ht="13.5" spans="2:15">
      <c r="B50" s="4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51" ht="15.75" spans="2:17">
      <c r="B51" s="6" t="s">
        <v>155</v>
      </c>
      <c r="C51" s="7" t="s">
        <v>156</v>
      </c>
      <c r="D51" s="7" t="s">
        <v>157</v>
      </c>
      <c r="E51" s="7" t="s">
        <v>158</v>
      </c>
      <c r="F51" s="8" t="s">
        <v>159</v>
      </c>
      <c r="G51" s="37" t="s">
        <v>174</v>
      </c>
      <c r="H51" s="10" t="s">
        <v>161</v>
      </c>
      <c r="I51" s="41"/>
      <c r="J51" s="42"/>
      <c r="K51" s="43" t="s">
        <v>162</v>
      </c>
      <c r="L51" s="41"/>
      <c r="M51" s="42"/>
      <c r="N51" s="44" t="s">
        <v>163</v>
      </c>
      <c r="O51" s="45"/>
      <c r="P51" s="44" t="s">
        <v>164</v>
      </c>
      <c r="Q51" s="45"/>
    </row>
    <row r="52" ht="45.75" spans="2:17">
      <c r="B52" s="11"/>
      <c r="C52" s="12"/>
      <c r="D52" s="12"/>
      <c r="E52" s="12"/>
      <c r="F52" s="13"/>
      <c r="G52" s="38"/>
      <c r="H52" s="15">
        <v>45682</v>
      </c>
      <c r="I52" s="15">
        <v>45713</v>
      </c>
      <c r="J52" s="15">
        <v>45741</v>
      </c>
      <c r="K52" s="15">
        <v>45682</v>
      </c>
      <c r="L52" s="15">
        <v>45713</v>
      </c>
      <c r="M52" s="15">
        <v>45741</v>
      </c>
      <c r="N52" s="46" t="s">
        <v>166</v>
      </c>
      <c r="O52" s="46" t="s">
        <v>167</v>
      </c>
      <c r="P52" s="46" t="s">
        <v>168</v>
      </c>
      <c r="Q52" s="46" t="s">
        <v>169</v>
      </c>
    </row>
    <row r="53" ht="15.75" spans="2:17">
      <c r="B53" s="16">
        <v>1</v>
      </c>
      <c r="C53" s="133"/>
      <c r="D53" s="133"/>
      <c r="E53" s="133"/>
      <c r="F53" s="130"/>
      <c r="G53" s="19"/>
      <c r="H53" s="20"/>
      <c r="I53" s="47"/>
      <c r="J53" s="48"/>
      <c r="K53" s="49"/>
      <c r="L53" s="50"/>
      <c r="M53" s="51"/>
      <c r="N53" s="52"/>
      <c r="O53" s="53"/>
      <c r="P53" s="52"/>
      <c r="Q53" s="53"/>
    </row>
    <row r="54" ht="15.75" spans="2:17">
      <c r="B54" s="21">
        <f>B53+1</f>
        <v>2</v>
      </c>
      <c r="C54" s="126"/>
      <c r="D54" s="126"/>
      <c r="E54" s="126"/>
      <c r="F54" s="130"/>
      <c r="G54" s="24"/>
      <c r="H54" s="25"/>
      <c r="I54" s="54"/>
      <c r="J54" s="55"/>
      <c r="K54" s="56"/>
      <c r="L54" s="57"/>
      <c r="M54" s="58"/>
      <c r="N54" s="59"/>
      <c r="O54" s="60"/>
      <c r="P54" s="59"/>
      <c r="Q54" s="60"/>
    </row>
    <row r="55" ht="15.75" spans="2:17">
      <c r="B55" s="21">
        <f t="shared" ref="B55:B62" si="6">B54+1</f>
        <v>3</v>
      </c>
      <c r="C55" s="126"/>
      <c r="D55" s="126"/>
      <c r="E55" s="126"/>
      <c r="F55" s="130"/>
      <c r="G55" s="24"/>
      <c r="H55" s="25"/>
      <c r="I55" s="54"/>
      <c r="J55" s="55"/>
      <c r="K55" s="56"/>
      <c r="L55" s="57"/>
      <c r="M55" s="58"/>
      <c r="N55" s="59"/>
      <c r="O55" s="60"/>
      <c r="P55" s="59"/>
      <c r="Q55" s="60"/>
    </row>
    <row r="56" ht="15.75" spans="2:17">
      <c r="B56" s="21">
        <f t="shared" si="6"/>
        <v>4</v>
      </c>
      <c r="C56" s="126"/>
      <c r="D56" s="126"/>
      <c r="E56" s="126"/>
      <c r="F56" s="130"/>
      <c r="G56" s="24"/>
      <c r="H56" s="25"/>
      <c r="I56" s="54"/>
      <c r="J56" s="55"/>
      <c r="K56" s="56"/>
      <c r="L56" s="57"/>
      <c r="M56" s="58"/>
      <c r="N56" s="59"/>
      <c r="O56" s="60"/>
      <c r="P56" s="59"/>
      <c r="Q56" s="60"/>
    </row>
    <row r="57" ht="15.75" spans="2:17">
      <c r="B57" s="21">
        <f t="shared" si="6"/>
        <v>5</v>
      </c>
      <c r="C57" s="126"/>
      <c r="D57" s="126"/>
      <c r="E57" s="126"/>
      <c r="F57" s="130"/>
      <c r="G57" s="24"/>
      <c r="H57" s="25"/>
      <c r="I57" s="54"/>
      <c r="J57" s="55"/>
      <c r="K57" s="56"/>
      <c r="L57" s="57"/>
      <c r="M57" s="58"/>
      <c r="N57" s="59"/>
      <c r="O57" s="60"/>
      <c r="P57" s="59"/>
      <c r="Q57" s="60"/>
    </row>
    <row r="58" ht="15.75" spans="2:17">
      <c r="B58" s="21">
        <f t="shared" si="6"/>
        <v>6</v>
      </c>
      <c r="C58" s="126"/>
      <c r="D58" s="126"/>
      <c r="E58" s="126"/>
      <c r="F58" s="130"/>
      <c r="G58" s="24"/>
      <c r="H58" s="28"/>
      <c r="I58" s="57"/>
      <c r="J58" s="61"/>
      <c r="K58" s="62"/>
      <c r="L58" s="57"/>
      <c r="M58" s="58"/>
      <c r="N58" s="59"/>
      <c r="O58" s="63"/>
      <c r="P58" s="59"/>
      <c r="Q58" s="63"/>
    </row>
    <row r="59" ht="15.75" spans="2:17">
      <c r="B59" s="21">
        <f t="shared" si="6"/>
        <v>7</v>
      </c>
      <c r="C59" s="126"/>
      <c r="D59" s="126"/>
      <c r="E59" s="126"/>
      <c r="F59" s="130"/>
      <c r="G59" s="24"/>
      <c r="H59" s="28"/>
      <c r="I59" s="57"/>
      <c r="J59" s="61"/>
      <c r="K59" s="62"/>
      <c r="L59" s="57"/>
      <c r="M59" s="58"/>
      <c r="N59" s="59"/>
      <c r="O59" s="63"/>
      <c r="P59" s="59"/>
      <c r="Q59" s="63"/>
    </row>
    <row r="60" ht="15.75" spans="2:17">
      <c r="B60" s="21">
        <f t="shared" si="6"/>
        <v>8</v>
      </c>
      <c r="C60" s="126"/>
      <c r="D60" s="126"/>
      <c r="E60" s="126"/>
      <c r="F60" s="130"/>
      <c r="G60" s="24"/>
      <c r="H60" s="28"/>
      <c r="I60" s="57"/>
      <c r="J60" s="61"/>
      <c r="K60" s="62"/>
      <c r="L60" s="57"/>
      <c r="M60" s="58"/>
      <c r="N60" s="59"/>
      <c r="O60" s="63"/>
      <c r="P60" s="59"/>
      <c r="Q60" s="63"/>
    </row>
    <row r="61" ht="15.75" spans="2:17">
      <c r="B61" s="21">
        <f t="shared" si="6"/>
        <v>9</v>
      </c>
      <c r="C61" s="126"/>
      <c r="D61" s="126"/>
      <c r="E61" s="126"/>
      <c r="F61" s="130"/>
      <c r="G61" s="24"/>
      <c r="H61" s="28"/>
      <c r="I61" s="57"/>
      <c r="J61" s="61"/>
      <c r="K61" s="62"/>
      <c r="L61" s="57"/>
      <c r="M61" s="58"/>
      <c r="N61" s="59"/>
      <c r="O61" s="63"/>
      <c r="P61" s="59"/>
      <c r="Q61" s="63"/>
    </row>
    <row r="62" ht="15.75" spans="2:17">
      <c r="B62" s="29">
        <f t="shared" si="6"/>
        <v>10</v>
      </c>
      <c r="C62" s="126"/>
      <c r="D62" s="126"/>
      <c r="E62" s="126"/>
      <c r="F62" s="130"/>
      <c r="G62" s="33"/>
      <c r="H62" s="34"/>
      <c r="I62" s="64"/>
      <c r="J62" s="65"/>
      <c r="K62" s="66"/>
      <c r="L62" s="64"/>
      <c r="M62" s="67"/>
      <c r="N62" s="68"/>
      <c r="O62" s="69"/>
      <c r="P62" s="68"/>
      <c r="Q62" s="69"/>
    </row>
    <row r="63" ht="18" spans="2:17">
      <c r="B63" s="35" t="s">
        <v>4</v>
      </c>
      <c r="C63" s="36"/>
      <c r="D63" s="36"/>
      <c r="E63" s="36"/>
      <c r="F63" s="36"/>
      <c r="G63" s="36"/>
      <c r="H63" s="36"/>
      <c r="I63" s="36"/>
      <c r="J63" s="70"/>
      <c r="K63" s="71">
        <f t="shared" ref="K63:Q63" si="7">SUM(K53:K62)</f>
        <v>0</v>
      </c>
      <c r="L63" s="71">
        <f t="shared" si="7"/>
        <v>0</v>
      </c>
      <c r="M63" s="71">
        <f t="shared" si="7"/>
        <v>0</v>
      </c>
      <c r="N63" s="71">
        <f t="shared" si="7"/>
        <v>0</v>
      </c>
      <c r="O63" s="71">
        <f t="shared" si="7"/>
        <v>0</v>
      </c>
      <c r="P63" s="71">
        <f t="shared" si="7"/>
        <v>0</v>
      </c>
      <c r="Q63" s="71">
        <f t="shared" si="7"/>
        <v>0</v>
      </c>
    </row>
    <row r="64" ht="28.5" spans="2:12">
      <c r="B64" s="39" t="s">
        <v>175</v>
      </c>
      <c r="C64" s="40"/>
      <c r="D64" s="40"/>
      <c r="E64" s="40"/>
      <c r="F64" s="40"/>
      <c r="G64" s="40"/>
      <c r="H64" s="40"/>
      <c r="I64" s="72"/>
      <c r="J64" s="73"/>
      <c r="K64" s="74"/>
      <c r="L64" s="74"/>
    </row>
    <row r="65" ht="28.5" spans="2:14">
      <c r="B65" s="75"/>
      <c r="C65" s="76"/>
      <c r="D65" s="76"/>
      <c r="E65" s="76"/>
      <c r="F65" s="76"/>
      <c r="G65" s="76"/>
      <c r="H65" s="77"/>
      <c r="I65" s="103" t="s">
        <v>176</v>
      </c>
      <c r="J65" s="104"/>
      <c r="K65" s="104"/>
      <c r="L65" s="104"/>
      <c r="M65" s="104"/>
      <c r="N65" s="105"/>
    </row>
    <row r="66" ht="17.25" spans="2:18">
      <c r="B66" s="78" t="s">
        <v>155</v>
      </c>
      <c r="C66" s="79" t="s">
        <v>156</v>
      </c>
      <c r="D66" s="78" t="s">
        <v>157</v>
      </c>
      <c r="E66" s="80" t="s">
        <v>158</v>
      </c>
      <c r="F66" s="79" t="s">
        <v>177</v>
      </c>
      <c r="G66" s="81" t="s">
        <v>178</v>
      </c>
      <c r="H66" s="82"/>
      <c r="I66" s="106">
        <v>45682</v>
      </c>
      <c r="J66" s="107"/>
      <c r="K66" s="106">
        <v>45713</v>
      </c>
      <c r="L66" s="107"/>
      <c r="M66" s="106">
        <v>45741</v>
      </c>
      <c r="N66" s="107"/>
      <c r="O66" s="108" t="s">
        <v>179</v>
      </c>
      <c r="P66" s="109"/>
      <c r="Q66" s="44" t="s">
        <v>180</v>
      </c>
      <c r="R66" s="45"/>
    </row>
    <row r="67" ht="45.75" spans="2:18">
      <c r="B67" s="83"/>
      <c r="C67" s="84"/>
      <c r="D67" s="83"/>
      <c r="E67" s="85"/>
      <c r="F67" s="84"/>
      <c r="G67" s="86" t="s">
        <v>181</v>
      </c>
      <c r="H67" s="87" t="s">
        <v>182</v>
      </c>
      <c r="I67" s="110" t="s">
        <v>183</v>
      </c>
      <c r="J67" s="111" t="s">
        <v>184</v>
      </c>
      <c r="K67" s="112" t="s">
        <v>183</v>
      </c>
      <c r="L67" s="111" t="s">
        <v>184</v>
      </c>
      <c r="M67" s="112" t="s">
        <v>183</v>
      </c>
      <c r="N67" s="111" t="s">
        <v>184</v>
      </c>
      <c r="O67" s="113" t="s">
        <v>166</v>
      </c>
      <c r="P67" s="113" t="s">
        <v>167</v>
      </c>
      <c r="Q67" s="46" t="s">
        <v>168</v>
      </c>
      <c r="R67" s="46" t="s">
        <v>169</v>
      </c>
    </row>
    <row r="68" ht="15" spans="2:18">
      <c r="B68" s="16">
        <v>1</v>
      </c>
      <c r="C68" s="88"/>
      <c r="D68" s="89"/>
      <c r="E68" s="18"/>
      <c r="F68" s="19"/>
      <c r="G68" s="90"/>
      <c r="H68" s="91"/>
      <c r="I68" s="90"/>
      <c r="J68" s="48"/>
      <c r="K68" s="114"/>
      <c r="L68" s="51"/>
      <c r="M68" s="115"/>
      <c r="N68" s="116"/>
      <c r="O68" s="52"/>
      <c r="P68" s="53"/>
      <c r="Q68" s="52"/>
      <c r="R68" s="53"/>
    </row>
    <row r="69" ht="15" spans="2:18">
      <c r="B69" s="21">
        <v>2</v>
      </c>
      <c r="C69" s="92"/>
      <c r="D69" s="93"/>
      <c r="E69" s="23"/>
      <c r="F69" s="24"/>
      <c r="G69" s="28"/>
      <c r="H69" s="94"/>
      <c r="I69" s="28"/>
      <c r="J69" s="61"/>
      <c r="K69" s="62"/>
      <c r="L69" s="58"/>
      <c r="M69" s="117"/>
      <c r="N69" s="118"/>
      <c r="O69" s="59"/>
      <c r="P69" s="60"/>
      <c r="Q69" s="59"/>
      <c r="R69" s="60"/>
    </row>
    <row r="70" ht="15" spans="2:18">
      <c r="B70" s="21">
        <v>3</v>
      </c>
      <c r="C70" s="92"/>
      <c r="D70" s="93"/>
      <c r="E70" s="23"/>
      <c r="F70" s="24"/>
      <c r="G70" s="28"/>
      <c r="H70" s="94"/>
      <c r="I70" s="28"/>
      <c r="J70" s="61"/>
      <c r="K70" s="62"/>
      <c r="L70" s="58"/>
      <c r="M70" s="117"/>
      <c r="N70" s="118"/>
      <c r="O70" s="59"/>
      <c r="P70" s="60"/>
      <c r="Q70" s="59"/>
      <c r="R70" s="60"/>
    </row>
    <row r="71" ht="15" spans="2:18">
      <c r="B71" s="21">
        <v>4</v>
      </c>
      <c r="C71" s="92"/>
      <c r="D71" s="93"/>
      <c r="E71" s="23"/>
      <c r="F71" s="24"/>
      <c r="G71" s="28"/>
      <c r="H71" s="94"/>
      <c r="I71" s="28"/>
      <c r="J71" s="61"/>
      <c r="K71" s="62"/>
      <c r="L71" s="58"/>
      <c r="M71" s="117"/>
      <c r="N71" s="118"/>
      <c r="O71" s="59"/>
      <c r="P71" s="60"/>
      <c r="Q71" s="59"/>
      <c r="R71" s="60"/>
    </row>
    <row r="72" ht="15" spans="2:18">
      <c r="B72" s="21">
        <v>5</v>
      </c>
      <c r="C72" s="92"/>
      <c r="D72" s="93"/>
      <c r="E72" s="23"/>
      <c r="F72" s="24"/>
      <c r="G72" s="28"/>
      <c r="H72" s="94"/>
      <c r="I72" s="28"/>
      <c r="J72" s="61"/>
      <c r="K72" s="119"/>
      <c r="L72" s="58"/>
      <c r="M72" s="117"/>
      <c r="N72" s="118"/>
      <c r="O72" s="59"/>
      <c r="P72" s="60"/>
      <c r="Q72" s="59"/>
      <c r="R72" s="60"/>
    </row>
    <row r="73" ht="15" spans="2:18">
      <c r="B73" s="21">
        <v>6</v>
      </c>
      <c r="C73" s="92"/>
      <c r="D73" s="93"/>
      <c r="E73" s="23"/>
      <c r="F73" s="24"/>
      <c r="G73" s="28"/>
      <c r="H73" s="94"/>
      <c r="I73" s="28"/>
      <c r="J73" s="61"/>
      <c r="K73" s="119"/>
      <c r="L73" s="58"/>
      <c r="M73" s="117"/>
      <c r="N73" s="118"/>
      <c r="O73" s="59"/>
      <c r="P73" s="63"/>
      <c r="Q73" s="59"/>
      <c r="R73" s="63"/>
    </row>
    <row r="74" ht="15" spans="2:18">
      <c r="B74" s="21">
        <v>7</v>
      </c>
      <c r="C74" s="92"/>
      <c r="D74" s="93"/>
      <c r="E74" s="23"/>
      <c r="F74" s="24"/>
      <c r="G74" s="28"/>
      <c r="H74" s="94"/>
      <c r="I74" s="120"/>
      <c r="J74" s="61"/>
      <c r="K74" s="119"/>
      <c r="L74" s="58"/>
      <c r="M74" s="117"/>
      <c r="N74" s="118"/>
      <c r="O74" s="59"/>
      <c r="P74" s="63"/>
      <c r="Q74" s="59"/>
      <c r="R74" s="63"/>
    </row>
    <row r="75" ht="15" spans="2:18">
      <c r="B75" s="21">
        <v>8</v>
      </c>
      <c r="C75" s="92"/>
      <c r="D75" s="93"/>
      <c r="E75" s="23"/>
      <c r="F75" s="24"/>
      <c r="G75" s="28"/>
      <c r="H75" s="94"/>
      <c r="I75" s="28"/>
      <c r="J75" s="61"/>
      <c r="K75" s="62"/>
      <c r="L75" s="58"/>
      <c r="M75" s="117"/>
      <c r="N75" s="121"/>
      <c r="O75" s="59"/>
      <c r="P75" s="63"/>
      <c r="Q75" s="59"/>
      <c r="R75" s="63"/>
    </row>
    <row r="76" ht="15" spans="2:18">
      <c r="B76" s="21">
        <v>9</v>
      </c>
      <c r="C76" s="95"/>
      <c r="D76" s="93"/>
      <c r="E76" s="23"/>
      <c r="F76" s="24"/>
      <c r="G76" s="28"/>
      <c r="H76" s="94"/>
      <c r="I76" s="28"/>
      <c r="J76" s="61"/>
      <c r="K76" s="62"/>
      <c r="L76" s="58"/>
      <c r="M76" s="117"/>
      <c r="N76" s="121"/>
      <c r="O76" s="59"/>
      <c r="P76" s="63"/>
      <c r="Q76" s="59"/>
      <c r="R76" s="63"/>
    </row>
    <row r="77" ht="15.75" spans="2:18">
      <c r="B77" s="29">
        <v>10</v>
      </c>
      <c r="C77" s="96"/>
      <c r="D77" s="97"/>
      <c r="E77" s="98"/>
      <c r="F77" s="33"/>
      <c r="G77" s="34"/>
      <c r="H77" s="99"/>
      <c r="I77" s="34"/>
      <c r="J77" s="65"/>
      <c r="K77" s="66"/>
      <c r="L77" s="67"/>
      <c r="M77" s="122"/>
      <c r="N77" s="123"/>
      <c r="O77" s="68"/>
      <c r="P77" s="69"/>
      <c r="Q77" s="68"/>
      <c r="R77" s="69"/>
    </row>
    <row r="78" ht="18" spans="2:18">
      <c r="B78" s="100" t="s">
        <v>4</v>
      </c>
      <c r="C78" s="101"/>
      <c r="D78" s="101"/>
      <c r="E78" s="101"/>
      <c r="F78" s="101"/>
      <c r="G78" s="101"/>
      <c r="H78" s="102"/>
      <c r="I78" s="124"/>
      <c r="J78" s="125">
        <f>SUM(I68:I77)</f>
        <v>0</v>
      </c>
      <c r="K78" s="124"/>
      <c r="L78" s="125">
        <f>SUM(K68:K77)</f>
        <v>0</v>
      </c>
      <c r="M78" s="124"/>
      <c r="N78" s="125">
        <f t="shared" ref="N78:R78" si="8">SUM(M68:M77)</f>
        <v>0</v>
      </c>
      <c r="O78" s="125">
        <f t="shared" si="8"/>
        <v>0</v>
      </c>
      <c r="P78" s="71">
        <f t="shared" si="8"/>
        <v>0</v>
      </c>
      <c r="Q78" s="71">
        <f t="shared" si="8"/>
        <v>0</v>
      </c>
      <c r="R78" s="71">
        <f t="shared" si="8"/>
        <v>0</v>
      </c>
    </row>
  </sheetData>
  <mergeCells count="59">
    <mergeCell ref="H6:J6"/>
    <mergeCell ref="K6:M6"/>
    <mergeCell ref="N6:O6"/>
    <mergeCell ref="P6:Q6"/>
    <mergeCell ref="B18:J18"/>
    <mergeCell ref="H21:J21"/>
    <mergeCell ref="K21:M21"/>
    <mergeCell ref="N21:O21"/>
    <mergeCell ref="P21:Q21"/>
    <mergeCell ref="B33:J33"/>
    <mergeCell ref="H36:J36"/>
    <mergeCell ref="K36:M36"/>
    <mergeCell ref="N36:O36"/>
    <mergeCell ref="P36:Q36"/>
    <mergeCell ref="B48:J48"/>
    <mergeCell ref="H51:J51"/>
    <mergeCell ref="K51:M51"/>
    <mergeCell ref="N51:O51"/>
    <mergeCell ref="P51:Q51"/>
    <mergeCell ref="B63:J63"/>
    <mergeCell ref="I65:N65"/>
    <mergeCell ref="G66:H66"/>
    <mergeCell ref="I66:J66"/>
    <mergeCell ref="K66:L66"/>
    <mergeCell ref="M66:N66"/>
    <mergeCell ref="O66:P66"/>
    <mergeCell ref="Q66:R66"/>
    <mergeCell ref="B78:H78"/>
    <mergeCell ref="B6:B7"/>
    <mergeCell ref="B21:B22"/>
    <mergeCell ref="B36:B37"/>
    <mergeCell ref="B51:B52"/>
    <mergeCell ref="B66:B67"/>
    <mergeCell ref="C6:C7"/>
    <mergeCell ref="C21:C22"/>
    <mergeCell ref="C36:C37"/>
    <mergeCell ref="C51:C52"/>
    <mergeCell ref="C66:C67"/>
    <mergeCell ref="D6:D7"/>
    <mergeCell ref="D21:D22"/>
    <mergeCell ref="D36:D37"/>
    <mergeCell ref="D51:D52"/>
    <mergeCell ref="D66:D67"/>
    <mergeCell ref="E6:E7"/>
    <mergeCell ref="E21:E22"/>
    <mergeCell ref="E36:E37"/>
    <mergeCell ref="E51:E52"/>
    <mergeCell ref="E66:E67"/>
    <mergeCell ref="F6:F7"/>
    <mergeCell ref="F21:F22"/>
    <mergeCell ref="F36:F37"/>
    <mergeCell ref="F51:F52"/>
    <mergeCell ref="F66:F67"/>
    <mergeCell ref="G36:G37"/>
    <mergeCell ref="G51:G52"/>
    <mergeCell ref="B49:O50"/>
    <mergeCell ref="B34:O35"/>
    <mergeCell ref="B19:O20"/>
    <mergeCell ref="B4:Q5"/>
  </mergeCells>
  <dataValidations count="1">
    <dataValidation allowBlank="1" showInputMessage="1" showErrorMessage="1" promptTitle="Note :- " prompt="Type Name of Hospital in Capital only" sqref="C68:C74 D8:D14 D23:D29 D38:D44 D53:D59"/>
  </dataValidations>
  <pageMargins left="0.7" right="0.7" top="0.75" bottom="0.75" header="0.3" footer="0.3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-0.249977111117893"/>
  </sheetPr>
  <dimension ref="B2:R78"/>
  <sheetViews>
    <sheetView tabSelected="1" zoomScale="71" zoomScaleNormal="71" workbookViewId="0">
      <selection activeCell="L10" sqref="L10"/>
    </sheetView>
  </sheetViews>
  <sheetFormatPr defaultColWidth="9" defaultRowHeight="12.75"/>
  <cols>
    <col min="3" max="3" width="30.7142857142857" customWidth="1"/>
    <col min="4" max="4" width="28" customWidth="1"/>
    <col min="5" max="5" width="13.7142857142857" customWidth="1"/>
  </cols>
  <sheetData>
    <row r="2" ht="15.75" spans="3:4">
      <c r="C2" s="1" t="s">
        <v>99</v>
      </c>
      <c r="D2" s="1" t="s">
        <v>187</v>
      </c>
    </row>
    <row r="4" customHeight="1" spans="2:17">
      <c r="B4" s="2" t="s">
        <v>154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ht="13.5" customHeight="1" spans="2:17"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ht="15.75" customHeight="1" spans="2:17">
      <c r="B6" s="6" t="s">
        <v>155</v>
      </c>
      <c r="C6" s="7" t="s">
        <v>156</v>
      </c>
      <c r="D6" s="7" t="s">
        <v>157</v>
      </c>
      <c r="E6" s="7" t="s">
        <v>158</v>
      </c>
      <c r="F6" s="8" t="s">
        <v>159</v>
      </c>
      <c r="G6" s="9" t="s">
        <v>160</v>
      </c>
      <c r="H6" s="10" t="s">
        <v>161</v>
      </c>
      <c r="I6" s="41"/>
      <c r="J6" s="42"/>
      <c r="K6" s="43" t="s">
        <v>162</v>
      </c>
      <c r="L6" s="41"/>
      <c r="M6" s="42"/>
      <c r="N6" s="44" t="s">
        <v>163</v>
      </c>
      <c r="O6" s="45"/>
      <c r="P6" s="44" t="s">
        <v>164</v>
      </c>
      <c r="Q6" s="45"/>
    </row>
    <row r="7" ht="45.75" spans="2:17">
      <c r="B7" s="11"/>
      <c r="C7" s="12"/>
      <c r="D7" s="12"/>
      <c r="E7" s="12"/>
      <c r="F7" s="13"/>
      <c r="G7" s="14" t="s">
        <v>165</v>
      </c>
      <c r="H7" s="15">
        <v>45682</v>
      </c>
      <c r="I7" s="15">
        <v>45713</v>
      </c>
      <c r="J7" s="15">
        <v>45741</v>
      </c>
      <c r="K7" s="15">
        <v>45682</v>
      </c>
      <c r="L7" s="15">
        <v>45713</v>
      </c>
      <c r="M7" s="15">
        <v>45741</v>
      </c>
      <c r="N7" s="46" t="s">
        <v>166</v>
      </c>
      <c r="O7" s="46" t="s">
        <v>167</v>
      </c>
      <c r="P7" s="46" t="s">
        <v>168</v>
      </c>
      <c r="Q7" s="46" t="s">
        <v>169</v>
      </c>
    </row>
    <row r="8" spans="2:17">
      <c r="B8" s="16">
        <v>1</v>
      </c>
      <c r="C8" s="17" t="s">
        <v>188</v>
      </c>
      <c r="D8" s="17" t="s">
        <v>189</v>
      </c>
      <c r="E8" s="17" t="s">
        <v>190</v>
      </c>
      <c r="F8" s="18"/>
      <c r="G8" s="19"/>
      <c r="H8" s="20"/>
      <c r="I8" s="47"/>
      <c r="J8" s="48" t="s">
        <v>191</v>
      </c>
      <c r="K8" s="49">
        <v>0</v>
      </c>
      <c r="L8" s="50">
        <v>0.03</v>
      </c>
      <c r="M8" s="51">
        <v>0.03</v>
      </c>
      <c r="N8" s="52"/>
      <c r="O8" s="53"/>
      <c r="P8" s="52"/>
      <c r="Q8" s="53"/>
    </row>
    <row r="9" spans="2:17">
      <c r="B9" s="21">
        <f>B8+1</f>
        <v>2</v>
      </c>
      <c r="C9" s="22" t="s">
        <v>192</v>
      </c>
      <c r="D9" s="22" t="s">
        <v>193</v>
      </c>
      <c r="E9" s="22" t="s">
        <v>190</v>
      </c>
      <c r="F9" s="23"/>
      <c r="G9" s="24"/>
      <c r="H9" s="25"/>
      <c r="I9" s="54"/>
      <c r="J9" s="55" t="s">
        <v>191</v>
      </c>
      <c r="K9" s="56">
        <v>0.15</v>
      </c>
      <c r="L9" s="57">
        <v>0.2</v>
      </c>
      <c r="M9" s="58" t="s">
        <v>194</v>
      </c>
      <c r="N9" s="59"/>
      <c r="O9" s="60"/>
      <c r="P9" s="59"/>
      <c r="Q9" s="60"/>
    </row>
    <row r="10" spans="2:17">
      <c r="B10" s="21">
        <f t="shared" ref="B10:B17" si="0">B9+1</f>
        <v>3</v>
      </c>
      <c r="C10" s="22" t="s">
        <v>195</v>
      </c>
      <c r="D10" s="22" t="s">
        <v>196</v>
      </c>
      <c r="E10" s="22" t="s">
        <v>197</v>
      </c>
      <c r="F10" s="23"/>
      <c r="G10" s="24"/>
      <c r="H10" s="25"/>
      <c r="I10" s="54"/>
      <c r="J10" s="55" t="s">
        <v>198</v>
      </c>
      <c r="K10" s="56"/>
      <c r="L10" s="57">
        <v>0.025</v>
      </c>
      <c r="M10" s="58"/>
      <c r="N10" s="59"/>
      <c r="O10" s="60"/>
      <c r="P10" s="59"/>
      <c r="Q10" s="60"/>
    </row>
    <row r="11" spans="2:17">
      <c r="B11" s="21">
        <f t="shared" si="0"/>
        <v>4</v>
      </c>
      <c r="C11" s="22" t="s">
        <v>199</v>
      </c>
      <c r="D11" s="22" t="s">
        <v>200</v>
      </c>
      <c r="E11" s="22" t="s">
        <v>201</v>
      </c>
      <c r="F11" s="23"/>
      <c r="G11" s="24"/>
      <c r="H11" s="25"/>
      <c r="I11" s="54"/>
      <c r="J11" s="55">
        <v>18</v>
      </c>
      <c r="K11" s="57">
        <v>0.025</v>
      </c>
      <c r="L11" s="57"/>
      <c r="M11" s="58"/>
      <c r="N11" s="59"/>
      <c r="O11" s="60"/>
      <c r="P11" s="59"/>
      <c r="Q11" s="60"/>
    </row>
    <row r="12" spans="2:17">
      <c r="B12" s="21">
        <f t="shared" si="0"/>
        <v>5</v>
      </c>
      <c r="C12" s="22" t="s">
        <v>202</v>
      </c>
      <c r="D12" s="22" t="s">
        <v>203</v>
      </c>
      <c r="E12" s="22" t="s">
        <v>197</v>
      </c>
      <c r="F12" s="23"/>
      <c r="G12" s="24"/>
      <c r="H12" s="25"/>
      <c r="I12" s="54"/>
      <c r="J12" s="55"/>
      <c r="K12" s="56"/>
      <c r="L12" s="57">
        <v>0.012</v>
      </c>
      <c r="M12" s="58"/>
      <c r="N12" s="59"/>
      <c r="O12" s="60"/>
      <c r="P12" s="59"/>
      <c r="Q12" s="60"/>
    </row>
    <row r="13" spans="2:17">
      <c r="B13" s="21">
        <f t="shared" si="0"/>
        <v>6</v>
      </c>
      <c r="C13" s="22" t="s">
        <v>204</v>
      </c>
      <c r="D13" s="26" t="s">
        <v>205</v>
      </c>
      <c r="E13" s="26" t="s">
        <v>206</v>
      </c>
      <c r="F13" s="27"/>
      <c r="G13" s="24"/>
      <c r="H13" s="28"/>
      <c r="I13" s="57"/>
      <c r="J13" s="61" t="s">
        <v>198</v>
      </c>
      <c r="K13" s="62"/>
      <c r="L13" s="57"/>
      <c r="M13" s="58"/>
      <c r="N13" s="59"/>
      <c r="O13" s="63"/>
      <c r="P13" s="59"/>
      <c r="Q13" s="63"/>
    </row>
    <row r="14" spans="2:17">
      <c r="B14" s="21">
        <f t="shared" si="0"/>
        <v>7</v>
      </c>
      <c r="C14" s="22" t="s">
        <v>207</v>
      </c>
      <c r="D14" s="26" t="s">
        <v>208</v>
      </c>
      <c r="E14" s="26" t="s">
        <v>201</v>
      </c>
      <c r="F14" s="27"/>
      <c r="G14" s="24"/>
      <c r="H14" s="28"/>
      <c r="I14" s="57"/>
      <c r="J14" s="61" t="s">
        <v>191</v>
      </c>
      <c r="K14" s="62"/>
      <c r="L14" s="57">
        <v>0.012</v>
      </c>
      <c r="M14" s="58"/>
      <c r="N14" s="59"/>
      <c r="O14" s="63"/>
      <c r="P14" s="59"/>
      <c r="Q14" s="63"/>
    </row>
    <row r="15" spans="2:17">
      <c r="B15" s="21">
        <f t="shared" si="0"/>
        <v>8</v>
      </c>
      <c r="C15" s="22" t="s">
        <v>209</v>
      </c>
      <c r="D15" s="26" t="s">
        <v>210</v>
      </c>
      <c r="E15" s="26" t="s">
        <v>197</v>
      </c>
      <c r="F15" s="27"/>
      <c r="G15" s="24"/>
      <c r="H15" s="28"/>
      <c r="I15" s="57"/>
      <c r="J15" s="61" t="s">
        <v>191</v>
      </c>
      <c r="K15" s="62"/>
      <c r="L15" s="57"/>
      <c r="M15" s="58"/>
      <c r="N15" s="59"/>
      <c r="O15" s="63"/>
      <c r="P15" s="59"/>
      <c r="Q15" s="63"/>
    </row>
    <row r="16" spans="2:17">
      <c r="B16" s="21">
        <f t="shared" si="0"/>
        <v>9</v>
      </c>
      <c r="C16" s="22" t="s">
        <v>211</v>
      </c>
      <c r="D16" s="26" t="s">
        <v>212</v>
      </c>
      <c r="E16" s="26" t="s">
        <v>201</v>
      </c>
      <c r="F16" s="27"/>
      <c r="G16" s="24"/>
      <c r="H16" s="28"/>
      <c r="I16" s="57"/>
      <c r="J16" s="61"/>
      <c r="K16" s="62"/>
      <c r="L16" s="57"/>
      <c r="M16" s="58"/>
      <c r="N16" s="59"/>
      <c r="O16" s="63"/>
      <c r="P16" s="59"/>
      <c r="Q16" s="63"/>
    </row>
    <row r="17" ht="13.5" spans="2:17">
      <c r="B17" s="29">
        <f t="shared" si="0"/>
        <v>10</v>
      </c>
      <c r="C17" s="30" t="s">
        <v>204</v>
      </c>
      <c r="D17" s="31" t="s">
        <v>213</v>
      </c>
      <c r="E17" s="31" t="s">
        <v>206</v>
      </c>
      <c r="F17" s="32"/>
      <c r="G17" s="33"/>
      <c r="H17" s="34"/>
      <c r="I17" s="64"/>
      <c r="J17" s="65" t="s">
        <v>198</v>
      </c>
      <c r="K17" s="66"/>
      <c r="L17" s="64"/>
      <c r="M17" s="67"/>
      <c r="N17" s="68"/>
      <c r="O17" s="69"/>
      <c r="P17" s="68"/>
      <c r="Q17" s="69"/>
    </row>
    <row r="18" ht="18" spans="2:17">
      <c r="B18" s="35" t="s">
        <v>4</v>
      </c>
      <c r="C18" s="36"/>
      <c r="D18" s="36"/>
      <c r="E18" s="36"/>
      <c r="F18" s="36"/>
      <c r="G18" s="36"/>
      <c r="H18" s="36"/>
      <c r="I18" s="36"/>
      <c r="J18" s="70"/>
      <c r="K18" s="71">
        <f t="shared" ref="K18:Q18" si="1">SUM(K8:K17)</f>
        <v>0.175</v>
      </c>
      <c r="L18" s="71">
        <f t="shared" si="1"/>
        <v>0.279</v>
      </c>
      <c r="M18" s="71">
        <f t="shared" si="1"/>
        <v>0.03</v>
      </c>
      <c r="N18" s="71">
        <f t="shared" si="1"/>
        <v>0</v>
      </c>
      <c r="O18" s="71">
        <f t="shared" si="1"/>
        <v>0</v>
      </c>
      <c r="P18" s="71">
        <f t="shared" si="1"/>
        <v>0</v>
      </c>
      <c r="Q18" s="71">
        <f t="shared" si="1"/>
        <v>0</v>
      </c>
    </row>
    <row r="19" customHeight="1" spans="2:15">
      <c r="B19" s="2" t="s">
        <v>170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ht="13.5" customHeight="1" spans="2:15">
      <c r="B20" s="4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  <row r="21" ht="15.75" customHeight="1" spans="2:17">
      <c r="B21" s="6" t="s">
        <v>155</v>
      </c>
      <c r="C21" s="7" t="s">
        <v>156</v>
      </c>
      <c r="D21" s="7" t="s">
        <v>157</v>
      </c>
      <c r="E21" s="7" t="s">
        <v>158</v>
      </c>
      <c r="F21" s="8" t="s">
        <v>159</v>
      </c>
      <c r="G21" s="9" t="s">
        <v>160</v>
      </c>
      <c r="H21" s="10" t="s">
        <v>161</v>
      </c>
      <c r="I21" s="41"/>
      <c r="J21" s="42"/>
      <c r="K21" s="43" t="s">
        <v>162</v>
      </c>
      <c r="L21" s="41"/>
      <c r="M21" s="42"/>
      <c r="N21" s="44" t="s">
        <v>163</v>
      </c>
      <c r="O21" s="45"/>
      <c r="P21" s="44" t="s">
        <v>164</v>
      </c>
      <c r="Q21" s="45"/>
    </row>
    <row r="22" ht="45.75" spans="2:17">
      <c r="B22" s="11"/>
      <c r="C22" s="12"/>
      <c r="D22" s="12"/>
      <c r="E22" s="12"/>
      <c r="F22" s="13"/>
      <c r="G22" s="14" t="s">
        <v>165</v>
      </c>
      <c r="H22" s="15">
        <v>45682</v>
      </c>
      <c r="I22" s="15">
        <v>45713</v>
      </c>
      <c r="J22" s="15">
        <v>45741</v>
      </c>
      <c r="K22" s="15">
        <v>45682</v>
      </c>
      <c r="L22" s="15">
        <v>45713</v>
      </c>
      <c r="M22" s="15">
        <v>45741</v>
      </c>
      <c r="N22" s="46" t="s">
        <v>166</v>
      </c>
      <c r="O22" s="46" t="s">
        <v>167</v>
      </c>
      <c r="P22" s="46" t="s">
        <v>168</v>
      </c>
      <c r="Q22" s="46" t="s">
        <v>169</v>
      </c>
    </row>
    <row r="23" ht="15" spans="2:17">
      <c r="B23" s="16">
        <v>1</v>
      </c>
      <c r="C23" s="126" t="s">
        <v>214</v>
      </c>
      <c r="D23" s="127" t="s">
        <v>215</v>
      </c>
      <c r="E23" s="126" t="s">
        <v>216</v>
      </c>
      <c r="F23" s="126" t="s">
        <v>217</v>
      </c>
      <c r="G23" s="126" t="s">
        <v>218</v>
      </c>
      <c r="H23" s="20"/>
      <c r="I23" s="47"/>
      <c r="J23" s="48" t="s">
        <v>219</v>
      </c>
      <c r="K23" s="49">
        <v>0.48</v>
      </c>
      <c r="L23" s="50"/>
      <c r="M23" s="51">
        <v>0.48</v>
      </c>
      <c r="N23" s="52"/>
      <c r="O23" s="53"/>
      <c r="P23" s="52"/>
      <c r="Q23" s="53"/>
    </row>
    <row r="24" ht="15" spans="2:17">
      <c r="B24" s="21">
        <f>B23+1</f>
        <v>2</v>
      </c>
      <c r="C24" s="126" t="s">
        <v>220</v>
      </c>
      <c r="D24" s="126" t="s">
        <v>221</v>
      </c>
      <c r="E24" s="126" t="s">
        <v>222</v>
      </c>
      <c r="F24" s="126" t="s">
        <v>217</v>
      </c>
      <c r="G24" s="126" t="s">
        <v>218</v>
      </c>
      <c r="H24" s="25"/>
      <c r="I24" s="54"/>
      <c r="J24" s="55" t="s">
        <v>223</v>
      </c>
      <c r="K24" s="56"/>
      <c r="L24" s="57"/>
      <c r="M24" s="58"/>
      <c r="N24" s="59"/>
      <c r="O24" s="60"/>
      <c r="P24" s="59"/>
      <c r="Q24" s="60"/>
    </row>
    <row r="25" ht="15" spans="2:17">
      <c r="B25" s="21">
        <f t="shared" ref="B25:B32" si="2">B24+1</f>
        <v>3</v>
      </c>
      <c r="C25" s="126" t="s">
        <v>224</v>
      </c>
      <c r="D25" s="126" t="s">
        <v>225</v>
      </c>
      <c r="E25" s="126" t="s">
        <v>226</v>
      </c>
      <c r="F25" s="126" t="s">
        <v>217</v>
      </c>
      <c r="G25" s="126" t="s">
        <v>218</v>
      </c>
      <c r="H25" s="25"/>
      <c r="I25" s="54"/>
      <c r="J25" s="55" t="s">
        <v>227</v>
      </c>
      <c r="K25" s="56">
        <v>0.48</v>
      </c>
      <c r="L25" s="57">
        <v>0.48</v>
      </c>
      <c r="M25" s="58"/>
      <c r="N25" s="59"/>
      <c r="O25" s="60"/>
      <c r="P25" s="59"/>
      <c r="Q25" s="60"/>
    </row>
    <row r="26" ht="15" spans="2:17">
      <c r="B26" s="21">
        <f t="shared" si="2"/>
        <v>4</v>
      </c>
      <c r="C26" s="126" t="s">
        <v>228</v>
      </c>
      <c r="D26" s="126" t="s">
        <v>229</v>
      </c>
      <c r="E26" s="126" t="s">
        <v>216</v>
      </c>
      <c r="F26" s="126" t="s">
        <v>217</v>
      </c>
      <c r="G26" s="126" t="s">
        <v>218</v>
      </c>
      <c r="H26" s="25"/>
      <c r="I26" s="54"/>
      <c r="J26" s="55" t="s">
        <v>227</v>
      </c>
      <c r="K26" s="56"/>
      <c r="L26" s="57"/>
      <c r="M26" s="58"/>
      <c r="N26" s="59"/>
      <c r="O26" s="60"/>
      <c r="P26" s="59"/>
      <c r="Q26" s="60"/>
    </row>
    <row r="27" ht="15" spans="2:17">
      <c r="B27" s="21">
        <f t="shared" si="2"/>
        <v>5</v>
      </c>
      <c r="C27" s="126" t="s">
        <v>230</v>
      </c>
      <c r="D27" s="126" t="s">
        <v>231</v>
      </c>
      <c r="E27" s="126" t="s">
        <v>232</v>
      </c>
      <c r="F27" s="126" t="s">
        <v>217</v>
      </c>
      <c r="G27" s="126" t="s">
        <v>218</v>
      </c>
      <c r="H27" s="25"/>
      <c r="I27" s="54"/>
      <c r="J27" s="55" t="s">
        <v>233</v>
      </c>
      <c r="K27" s="56"/>
      <c r="L27" s="57"/>
      <c r="M27" s="58"/>
      <c r="N27" s="59"/>
      <c r="O27" s="60"/>
      <c r="P27" s="59"/>
      <c r="Q27" s="60"/>
    </row>
    <row r="28" ht="15" spans="2:17">
      <c r="B28" s="21">
        <f t="shared" si="2"/>
        <v>6</v>
      </c>
      <c r="C28" s="126" t="s">
        <v>234</v>
      </c>
      <c r="D28" s="126" t="s">
        <v>235</v>
      </c>
      <c r="E28" s="126" t="s">
        <v>216</v>
      </c>
      <c r="F28" s="126" t="s">
        <v>217</v>
      </c>
      <c r="G28" s="126" t="s">
        <v>218</v>
      </c>
      <c r="H28" s="28"/>
      <c r="I28" s="57"/>
      <c r="J28" s="61" t="s">
        <v>198</v>
      </c>
      <c r="K28" s="62">
        <v>0.025</v>
      </c>
      <c r="L28" s="57"/>
      <c r="M28" s="58"/>
      <c r="N28" s="59"/>
      <c r="O28" s="63"/>
      <c r="P28" s="59"/>
      <c r="Q28" s="63"/>
    </row>
    <row r="29" ht="15" spans="2:17">
      <c r="B29" s="21">
        <f t="shared" si="2"/>
        <v>7</v>
      </c>
      <c r="C29" s="126" t="s">
        <v>236</v>
      </c>
      <c r="D29" s="126" t="s">
        <v>237</v>
      </c>
      <c r="E29" s="126" t="s">
        <v>238</v>
      </c>
      <c r="F29" s="126" t="s">
        <v>217</v>
      </c>
      <c r="G29" s="126" t="s">
        <v>218</v>
      </c>
      <c r="H29" s="28"/>
      <c r="I29" s="57"/>
      <c r="J29" s="61" t="s">
        <v>239</v>
      </c>
      <c r="K29" s="62">
        <v>0.24</v>
      </c>
      <c r="L29" s="57">
        <v>0.24</v>
      </c>
      <c r="M29" s="58"/>
      <c r="N29" s="59"/>
      <c r="O29" s="63"/>
      <c r="P29" s="59"/>
      <c r="Q29" s="63"/>
    </row>
    <row r="30" ht="15" spans="2:17">
      <c r="B30" s="21">
        <f t="shared" si="2"/>
        <v>8</v>
      </c>
      <c r="C30" s="126" t="s">
        <v>240</v>
      </c>
      <c r="D30" s="126" t="s">
        <v>241</v>
      </c>
      <c r="E30" s="126" t="s">
        <v>242</v>
      </c>
      <c r="F30" s="126" t="s">
        <v>217</v>
      </c>
      <c r="G30" s="126" t="s">
        <v>218</v>
      </c>
      <c r="H30" s="28"/>
      <c r="I30" s="57"/>
      <c r="J30" s="61">
        <v>26</v>
      </c>
      <c r="K30" s="62"/>
      <c r="L30" s="57"/>
      <c r="M30" s="58"/>
      <c r="N30" s="59"/>
      <c r="O30" s="63"/>
      <c r="P30" s="59"/>
      <c r="Q30" s="63"/>
    </row>
    <row r="31" ht="15" spans="2:17">
      <c r="B31" s="21">
        <f t="shared" si="2"/>
        <v>9</v>
      </c>
      <c r="C31" s="126" t="s">
        <v>243</v>
      </c>
      <c r="D31" s="126" t="s">
        <v>244</v>
      </c>
      <c r="E31" s="126" t="s">
        <v>216</v>
      </c>
      <c r="F31" s="126" t="s">
        <v>217</v>
      </c>
      <c r="G31" s="126" t="s">
        <v>218</v>
      </c>
      <c r="H31" s="28"/>
      <c r="I31" s="57"/>
      <c r="J31" s="61"/>
      <c r="K31" s="62"/>
      <c r="L31" s="57"/>
      <c r="M31" s="58"/>
      <c r="N31" s="59"/>
      <c r="O31" s="63"/>
      <c r="P31" s="59"/>
      <c r="Q31" s="63"/>
    </row>
    <row r="32" ht="15.75" spans="2:17">
      <c r="B32" s="29">
        <f t="shared" si="2"/>
        <v>10</v>
      </c>
      <c r="C32" s="126" t="s">
        <v>245</v>
      </c>
      <c r="D32" s="126" t="s">
        <v>246</v>
      </c>
      <c r="E32" s="126" t="s">
        <v>222</v>
      </c>
      <c r="F32" s="126" t="s">
        <v>217</v>
      </c>
      <c r="G32" s="126" t="s">
        <v>218</v>
      </c>
      <c r="H32" s="34"/>
      <c r="I32" s="64"/>
      <c r="J32" s="65">
        <v>29</v>
      </c>
      <c r="K32" s="66"/>
      <c r="L32" s="64"/>
      <c r="M32" s="67"/>
      <c r="N32" s="68"/>
      <c r="O32" s="69"/>
      <c r="P32" s="68"/>
      <c r="Q32" s="69"/>
    </row>
    <row r="33" ht="18" spans="2:17">
      <c r="B33" s="35" t="s">
        <v>4</v>
      </c>
      <c r="C33" s="36"/>
      <c r="D33" s="36"/>
      <c r="E33" s="36"/>
      <c r="F33" s="36"/>
      <c r="G33" s="36"/>
      <c r="H33" s="36"/>
      <c r="I33" s="36"/>
      <c r="J33" s="70"/>
      <c r="K33" s="71">
        <f t="shared" ref="K33:Q33" si="3">SUM(K23:K32)</f>
        <v>1.225</v>
      </c>
      <c r="L33" s="71">
        <f t="shared" si="3"/>
        <v>0.72</v>
      </c>
      <c r="M33" s="71">
        <f t="shared" si="3"/>
        <v>0.48</v>
      </c>
      <c r="N33" s="71">
        <f t="shared" si="3"/>
        <v>0</v>
      </c>
      <c r="O33" s="71">
        <f t="shared" si="3"/>
        <v>0</v>
      </c>
      <c r="P33" s="71">
        <f t="shared" si="3"/>
        <v>0</v>
      </c>
      <c r="Q33" s="71">
        <f t="shared" si="3"/>
        <v>0</v>
      </c>
    </row>
    <row r="34" customHeight="1" spans="2:15">
      <c r="B34" s="2" t="s">
        <v>171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ht="13.5" customHeight="1" spans="2:15">
      <c r="B35" s="4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  <row r="36" ht="15.75" customHeight="1" spans="2:17">
      <c r="B36" s="6" t="s">
        <v>155</v>
      </c>
      <c r="C36" s="7" t="s">
        <v>156</v>
      </c>
      <c r="D36" s="7" t="s">
        <v>157</v>
      </c>
      <c r="E36" s="7" t="s">
        <v>158</v>
      </c>
      <c r="F36" s="8" t="s">
        <v>159</v>
      </c>
      <c r="G36" s="37" t="s">
        <v>172</v>
      </c>
      <c r="H36" s="10" t="s">
        <v>161</v>
      </c>
      <c r="I36" s="41"/>
      <c r="J36" s="42"/>
      <c r="K36" s="43" t="s">
        <v>162</v>
      </c>
      <c r="L36" s="41"/>
      <c r="M36" s="42"/>
      <c r="N36" s="44" t="s">
        <v>163</v>
      </c>
      <c r="O36" s="45"/>
      <c r="P36" s="44" t="s">
        <v>164</v>
      </c>
      <c r="Q36" s="45"/>
    </row>
    <row r="37" ht="45.75" spans="2:17">
      <c r="B37" s="11"/>
      <c r="C37" s="12"/>
      <c r="D37" s="12"/>
      <c r="E37" s="12"/>
      <c r="F37" s="13"/>
      <c r="G37" s="38"/>
      <c r="H37" s="15">
        <v>45682</v>
      </c>
      <c r="I37" s="15">
        <v>45713</v>
      </c>
      <c r="J37" s="15">
        <v>45741</v>
      </c>
      <c r="K37" s="15">
        <v>45682</v>
      </c>
      <c r="L37" s="15">
        <v>45713</v>
      </c>
      <c r="M37" s="15">
        <v>45741</v>
      </c>
      <c r="N37" s="46" t="s">
        <v>166</v>
      </c>
      <c r="O37" s="46" t="s">
        <v>167</v>
      </c>
      <c r="P37" s="46" t="s">
        <v>168</v>
      </c>
      <c r="Q37" s="46" t="s">
        <v>169</v>
      </c>
    </row>
    <row r="38" ht="15.75" spans="2:17">
      <c r="B38" s="16">
        <v>1</v>
      </c>
      <c r="C38" s="128" t="s">
        <v>247</v>
      </c>
      <c r="D38" s="129" t="s">
        <v>248</v>
      </c>
      <c r="E38" s="128" t="s">
        <v>206</v>
      </c>
      <c r="F38" s="130" t="s">
        <v>249</v>
      </c>
      <c r="G38" s="19"/>
      <c r="H38" s="20"/>
      <c r="I38" s="47"/>
      <c r="J38" s="48" t="s">
        <v>250</v>
      </c>
      <c r="K38" s="49">
        <v>0.084</v>
      </c>
      <c r="L38" s="50"/>
      <c r="M38" s="51"/>
      <c r="N38" s="52"/>
      <c r="O38" s="53"/>
      <c r="P38" s="52"/>
      <c r="Q38" s="53"/>
    </row>
    <row r="39" ht="15.75" spans="2:17">
      <c r="B39" s="21">
        <f>B38+1</f>
        <v>2</v>
      </c>
      <c r="C39" s="131" t="s">
        <v>247</v>
      </c>
      <c r="D39" s="132" t="s">
        <v>251</v>
      </c>
      <c r="E39" s="131" t="s">
        <v>206</v>
      </c>
      <c r="F39" s="130" t="s">
        <v>249</v>
      </c>
      <c r="G39" s="24"/>
      <c r="H39" s="25"/>
      <c r="I39" s="54"/>
      <c r="J39" s="55" t="s">
        <v>250</v>
      </c>
      <c r="K39" s="56"/>
      <c r="L39" s="57"/>
      <c r="M39" s="58"/>
      <c r="N39" s="59"/>
      <c r="O39" s="60"/>
      <c r="P39" s="59"/>
      <c r="Q39" s="60"/>
    </row>
    <row r="40" ht="15.75" spans="2:17">
      <c r="B40" s="21">
        <f t="shared" ref="B40:B47" si="4">B39+1</f>
        <v>3</v>
      </c>
      <c r="C40" s="131" t="s">
        <v>247</v>
      </c>
      <c r="D40" s="132" t="s">
        <v>252</v>
      </c>
      <c r="E40" s="131" t="s">
        <v>206</v>
      </c>
      <c r="F40" s="130" t="s">
        <v>249</v>
      </c>
      <c r="G40" s="24"/>
      <c r="H40" s="25"/>
      <c r="I40" s="54"/>
      <c r="J40" s="55" t="s">
        <v>250</v>
      </c>
      <c r="K40" s="56"/>
      <c r="L40" s="57"/>
      <c r="M40" s="58"/>
      <c r="N40" s="59"/>
      <c r="O40" s="60"/>
      <c r="P40" s="59"/>
      <c r="Q40" s="60"/>
    </row>
    <row r="41" ht="15.75" spans="2:17">
      <c r="B41" s="21">
        <f t="shared" si="4"/>
        <v>4</v>
      </c>
      <c r="C41" s="131" t="s">
        <v>253</v>
      </c>
      <c r="D41" s="132" t="s">
        <v>254</v>
      </c>
      <c r="E41" s="131" t="s">
        <v>216</v>
      </c>
      <c r="F41" s="130" t="s">
        <v>249</v>
      </c>
      <c r="G41" s="24"/>
      <c r="H41" s="25"/>
      <c r="I41" s="54"/>
      <c r="J41" s="55" t="s">
        <v>255</v>
      </c>
      <c r="K41" s="56"/>
      <c r="L41" s="57"/>
      <c r="M41" s="58">
        <v>0.014</v>
      </c>
      <c r="N41" s="59"/>
      <c r="O41" s="60"/>
      <c r="P41" s="59"/>
      <c r="Q41" s="60"/>
    </row>
    <row r="42" ht="15.75" spans="2:17">
      <c r="B42" s="21">
        <f t="shared" si="4"/>
        <v>5</v>
      </c>
      <c r="C42" s="131" t="s">
        <v>256</v>
      </c>
      <c r="D42" s="132" t="s">
        <v>257</v>
      </c>
      <c r="E42" s="131" t="s">
        <v>201</v>
      </c>
      <c r="F42" s="130" t="s">
        <v>249</v>
      </c>
      <c r="G42" s="24"/>
      <c r="H42" s="25"/>
      <c r="I42" s="54"/>
      <c r="J42" s="55">
        <v>11</v>
      </c>
      <c r="K42" s="56"/>
      <c r="L42" s="57"/>
      <c r="M42" s="58"/>
      <c r="N42" s="59"/>
      <c r="O42" s="60"/>
      <c r="P42" s="59"/>
      <c r="Q42" s="60"/>
    </row>
    <row r="43" ht="15.75" spans="2:17">
      <c r="B43" s="21">
        <f t="shared" si="4"/>
        <v>6</v>
      </c>
      <c r="C43" s="131" t="s">
        <v>247</v>
      </c>
      <c r="D43" s="132" t="s">
        <v>258</v>
      </c>
      <c r="E43" s="131" t="s">
        <v>197</v>
      </c>
      <c r="F43" s="130" t="s">
        <v>249</v>
      </c>
      <c r="G43" s="24"/>
      <c r="H43" s="28"/>
      <c r="I43" s="57"/>
      <c r="J43" s="61" t="s">
        <v>250</v>
      </c>
      <c r="K43" s="62"/>
      <c r="L43" s="57"/>
      <c r="M43" s="58"/>
      <c r="N43" s="59"/>
      <c r="O43" s="63"/>
      <c r="P43" s="59"/>
      <c r="Q43" s="63"/>
    </row>
    <row r="44" ht="15.75" spans="2:17">
      <c r="B44" s="21">
        <f t="shared" si="4"/>
        <v>7</v>
      </c>
      <c r="C44" s="131" t="s">
        <v>259</v>
      </c>
      <c r="D44" s="132" t="s">
        <v>260</v>
      </c>
      <c r="E44" s="131" t="s">
        <v>261</v>
      </c>
      <c r="F44" s="130" t="s">
        <v>249</v>
      </c>
      <c r="G44" s="24"/>
      <c r="H44" s="28"/>
      <c r="I44" s="57"/>
      <c r="J44" s="61">
        <v>18</v>
      </c>
      <c r="K44" s="62"/>
      <c r="L44" s="57"/>
      <c r="M44" s="58"/>
      <c r="N44" s="59"/>
      <c r="O44" s="63"/>
      <c r="P44" s="59"/>
      <c r="Q44" s="63"/>
    </row>
    <row r="45" ht="15.75" spans="2:17">
      <c r="B45" s="21">
        <f t="shared" si="4"/>
        <v>8</v>
      </c>
      <c r="C45" s="131" t="s">
        <v>262</v>
      </c>
      <c r="D45" s="132" t="s">
        <v>263</v>
      </c>
      <c r="E45" s="131" t="s">
        <v>264</v>
      </c>
      <c r="F45" s="130" t="s">
        <v>249</v>
      </c>
      <c r="G45" s="24"/>
      <c r="H45" s="28"/>
      <c r="I45" s="57"/>
      <c r="J45" s="61" t="s">
        <v>265</v>
      </c>
      <c r="K45" s="62"/>
      <c r="L45" s="57"/>
      <c r="M45" s="58"/>
      <c r="N45" s="59"/>
      <c r="O45" s="63"/>
      <c r="P45" s="59"/>
      <c r="Q45" s="63"/>
    </row>
    <row r="46" ht="15.75" spans="2:17">
      <c r="B46" s="21">
        <f t="shared" si="4"/>
        <v>9</v>
      </c>
      <c r="C46" s="131" t="s">
        <v>266</v>
      </c>
      <c r="D46" s="132" t="s">
        <v>267</v>
      </c>
      <c r="E46" s="131" t="s">
        <v>264</v>
      </c>
      <c r="F46" s="130" t="s">
        <v>249</v>
      </c>
      <c r="G46" s="24"/>
      <c r="H46" s="28"/>
      <c r="I46" s="57"/>
      <c r="J46" s="61">
        <v>11</v>
      </c>
      <c r="K46" s="62"/>
      <c r="L46" s="57"/>
      <c r="M46" s="58"/>
      <c r="N46" s="59"/>
      <c r="O46" s="63"/>
      <c r="P46" s="59"/>
      <c r="Q46" s="63"/>
    </row>
    <row r="47" ht="15.75" spans="2:17">
      <c r="B47" s="29">
        <f t="shared" si="4"/>
        <v>10</v>
      </c>
      <c r="C47" s="131" t="s">
        <v>204</v>
      </c>
      <c r="D47" s="132" t="s">
        <v>205</v>
      </c>
      <c r="E47" s="131" t="s">
        <v>206</v>
      </c>
      <c r="F47" s="130" t="s">
        <v>249</v>
      </c>
      <c r="G47" s="33"/>
      <c r="H47" s="34"/>
      <c r="I47" s="64"/>
      <c r="J47" s="65" t="s">
        <v>198</v>
      </c>
      <c r="K47" s="66"/>
      <c r="L47" s="64"/>
      <c r="M47" s="67"/>
      <c r="N47" s="68"/>
      <c r="O47" s="69"/>
      <c r="P47" s="68"/>
      <c r="Q47" s="69"/>
    </row>
    <row r="48" ht="18" spans="2:17">
      <c r="B48" s="35" t="s">
        <v>4</v>
      </c>
      <c r="C48" s="36"/>
      <c r="D48" s="36"/>
      <c r="E48" s="36"/>
      <c r="F48" s="36"/>
      <c r="G48" s="36"/>
      <c r="H48" s="36"/>
      <c r="I48" s="36"/>
      <c r="J48" s="70"/>
      <c r="K48" s="71">
        <f t="shared" ref="K48:Q48" si="5">SUM(K38:K47)</f>
        <v>0.084</v>
      </c>
      <c r="L48" s="71">
        <f t="shared" si="5"/>
        <v>0</v>
      </c>
      <c r="M48" s="71">
        <f t="shared" si="5"/>
        <v>0.014</v>
      </c>
      <c r="N48" s="71">
        <f t="shared" si="5"/>
        <v>0</v>
      </c>
      <c r="O48" s="71">
        <f t="shared" si="5"/>
        <v>0</v>
      </c>
      <c r="P48" s="71">
        <f t="shared" si="5"/>
        <v>0</v>
      </c>
      <c r="Q48" s="71">
        <f t="shared" si="5"/>
        <v>0</v>
      </c>
    </row>
    <row r="49" customHeight="1" spans="2:15">
      <c r="B49" s="2" t="s">
        <v>173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ht="13.5" customHeight="1" spans="2:15">
      <c r="B50" s="4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51" ht="15.75" customHeight="1" spans="2:17">
      <c r="B51" s="6" t="s">
        <v>155</v>
      </c>
      <c r="C51" s="7" t="s">
        <v>156</v>
      </c>
      <c r="D51" s="7" t="s">
        <v>157</v>
      </c>
      <c r="E51" s="7" t="s">
        <v>158</v>
      </c>
      <c r="F51" s="8" t="s">
        <v>159</v>
      </c>
      <c r="G51" s="37" t="s">
        <v>174</v>
      </c>
      <c r="H51" s="10" t="s">
        <v>161</v>
      </c>
      <c r="I51" s="41"/>
      <c r="J51" s="42"/>
      <c r="K51" s="43" t="s">
        <v>162</v>
      </c>
      <c r="L51" s="41"/>
      <c r="M51" s="42"/>
      <c r="N51" s="44" t="s">
        <v>163</v>
      </c>
      <c r="O51" s="45"/>
      <c r="P51" s="44" t="s">
        <v>164</v>
      </c>
      <c r="Q51" s="45"/>
    </row>
    <row r="52" ht="45.75" spans="2:17">
      <c r="B52" s="11"/>
      <c r="C52" s="12"/>
      <c r="D52" s="12"/>
      <c r="E52" s="12"/>
      <c r="F52" s="13"/>
      <c r="G52" s="38"/>
      <c r="H52" s="15">
        <v>45682</v>
      </c>
      <c r="I52" s="15">
        <v>45713</v>
      </c>
      <c r="J52" s="15">
        <v>45741</v>
      </c>
      <c r="K52" s="15">
        <v>45682</v>
      </c>
      <c r="L52" s="15">
        <v>45713</v>
      </c>
      <c r="M52" s="15">
        <v>45741</v>
      </c>
      <c r="N52" s="46" t="s">
        <v>166</v>
      </c>
      <c r="O52" s="46" t="s">
        <v>167</v>
      </c>
      <c r="P52" s="46" t="s">
        <v>168</v>
      </c>
      <c r="Q52" s="46" t="s">
        <v>169</v>
      </c>
    </row>
    <row r="53" ht="15.75" spans="2:17">
      <c r="B53" s="16">
        <v>1</v>
      </c>
      <c r="C53" s="133" t="s">
        <v>268</v>
      </c>
      <c r="D53" s="133" t="s">
        <v>269</v>
      </c>
      <c r="E53" s="133" t="s">
        <v>270</v>
      </c>
      <c r="F53" s="130" t="s">
        <v>271</v>
      </c>
      <c r="G53" s="19"/>
      <c r="H53" s="20"/>
      <c r="I53" s="47"/>
      <c r="J53" s="48" t="s">
        <v>198</v>
      </c>
      <c r="K53" s="49">
        <v>0.384</v>
      </c>
      <c r="L53" s="50">
        <v>0.384</v>
      </c>
      <c r="M53" s="51">
        <v>0.384</v>
      </c>
      <c r="N53" s="52"/>
      <c r="O53" s="53"/>
      <c r="P53" s="52"/>
      <c r="Q53" s="53"/>
    </row>
    <row r="54" ht="15.75" spans="2:17">
      <c r="B54" s="21">
        <f>B53+1</f>
        <v>2</v>
      </c>
      <c r="C54" s="126" t="s">
        <v>272</v>
      </c>
      <c r="D54" s="126" t="s">
        <v>273</v>
      </c>
      <c r="E54" s="126" t="s">
        <v>197</v>
      </c>
      <c r="F54" s="130" t="s">
        <v>274</v>
      </c>
      <c r="G54" s="24"/>
      <c r="H54" s="25"/>
      <c r="I54" s="54"/>
      <c r="J54" s="55" t="s">
        <v>265</v>
      </c>
      <c r="K54" s="56"/>
      <c r="L54" s="57"/>
      <c r="M54" s="58"/>
      <c r="N54" s="59"/>
      <c r="O54" s="60"/>
      <c r="P54" s="59"/>
      <c r="Q54" s="60"/>
    </row>
    <row r="55" ht="15.75" spans="2:17">
      <c r="B55" s="21">
        <f t="shared" ref="B55:B62" si="6">B54+1</f>
        <v>3</v>
      </c>
      <c r="C55" s="126" t="s">
        <v>275</v>
      </c>
      <c r="D55" s="126" t="s">
        <v>210</v>
      </c>
      <c r="E55" s="126" t="s">
        <v>197</v>
      </c>
      <c r="F55" s="130" t="s">
        <v>274</v>
      </c>
      <c r="G55" s="24"/>
      <c r="H55" s="25"/>
      <c r="I55" s="54"/>
      <c r="J55" s="55" t="s">
        <v>265</v>
      </c>
      <c r="K55" s="56"/>
      <c r="L55" s="57"/>
      <c r="M55" s="58"/>
      <c r="N55" s="59"/>
      <c r="O55" s="60"/>
      <c r="P55" s="59"/>
      <c r="Q55" s="60"/>
    </row>
    <row r="56" ht="15.75" spans="2:17">
      <c r="B56" s="21">
        <f t="shared" si="6"/>
        <v>4</v>
      </c>
      <c r="C56" s="126" t="s">
        <v>135</v>
      </c>
      <c r="D56" s="126" t="s">
        <v>276</v>
      </c>
      <c r="E56" s="126" t="s">
        <v>277</v>
      </c>
      <c r="F56" s="130" t="s">
        <v>274</v>
      </c>
      <c r="G56" s="24"/>
      <c r="H56" s="25"/>
      <c r="I56" s="54"/>
      <c r="J56" s="55">
        <v>11</v>
      </c>
      <c r="K56" s="56"/>
      <c r="L56" s="57"/>
      <c r="M56" s="58"/>
      <c r="N56" s="59"/>
      <c r="O56" s="60"/>
      <c r="P56" s="59"/>
      <c r="Q56" s="60"/>
    </row>
    <row r="57" ht="15.75" spans="2:17">
      <c r="B57" s="21">
        <f t="shared" si="6"/>
        <v>5</v>
      </c>
      <c r="C57" s="126" t="s">
        <v>278</v>
      </c>
      <c r="D57" s="126" t="s">
        <v>279</v>
      </c>
      <c r="E57" s="126" t="s">
        <v>277</v>
      </c>
      <c r="F57" s="130" t="s">
        <v>274</v>
      </c>
      <c r="G57" s="24"/>
      <c r="H57" s="25"/>
      <c r="I57" s="54"/>
      <c r="J57" s="55" t="s">
        <v>191</v>
      </c>
      <c r="K57" s="56"/>
      <c r="L57" s="57"/>
      <c r="M57" s="58"/>
      <c r="N57" s="59"/>
      <c r="O57" s="60"/>
      <c r="P57" s="59"/>
      <c r="Q57" s="60"/>
    </row>
    <row r="58" ht="15.75" spans="2:17">
      <c r="B58" s="21">
        <f t="shared" si="6"/>
        <v>6</v>
      </c>
      <c r="C58" s="126" t="s">
        <v>129</v>
      </c>
      <c r="D58" s="126" t="s">
        <v>280</v>
      </c>
      <c r="E58" s="126" t="s">
        <v>197</v>
      </c>
      <c r="F58" s="130" t="s">
        <v>274</v>
      </c>
      <c r="G58" s="24"/>
      <c r="H58" s="28"/>
      <c r="I58" s="57"/>
      <c r="J58" s="61">
        <v>11</v>
      </c>
      <c r="K58" s="62"/>
      <c r="L58" s="57"/>
      <c r="M58" s="58"/>
      <c r="N58" s="59"/>
      <c r="O58" s="63"/>
      <c r="P58" s="59"/>
      <c r="Q58" s="63"/>
    </row>
    <row r="59" ht="15.75" spans="2:17">
      <c r="B59" s="21">
        <f t="shared" si="6"/>
        <v>7</v>
      </c>
      <c r="C59" s="126" t="s">
        <v>253</v>
      </c>
      <c r="D59" s="126" t="s">
        <v>281</v>
      </c>
      <c r="E59" s="126" t="s">
        <v>201</v>
      </c>
      <c r="F59" s="130" t="s">
        <v>274</v>
      </c>
      <c r="G59" s="24"/>
      <c r="H59" s="28"/>
      <c r="I59" s="57"/>
      <c r="J59" s="61">
        <v>18</v>
      </c>
      <c r="K59" s="62"/>
      <c r="L59" s="57"/>
      <c r="M59" s="58"/>
      <c r="N59" s="59"/>
      <c r="O59" s="63"/>
      <c r="P59" s="59"/>
      <c r="Q59" s="63"/>
    </row>
    <row r="60" ht="15.75" spans="2:17">
      <c r="B60" s="21">
        <f t="shared" si="6"/>
        <v>8</v>
      </c>
      <c r="C60" s="126" t="s">
        <v>259</v>
      </c>
      <c r="D60" s="126" t="s">
        <v>282</v>
      </c>
      <c r="E60" s="126" t="s">
        <v>283</v>
      </c>
      <c r="F60" s="130" t="s">
        <v>274</v>
      </c>
      <c r="G60" s="24"/>
      <c r="H60" s="28"/>
      <c r="I60" s="57"/>
      <c r="J60" s="61">
        <v>11</v>
      </c>
      <c r="K60" s="62"/>
      <c r="L60" s="57"/>
      <c r="M60" s="58"/>
      <c r="N60" s="59"/>
      <c r="O60" s="63"/>
      <c r="P60" s="59"/>
      <c r="Q60" s="63"/>
    </row>
    <row r="61" ht="15.75" spans="2:17">
      <c r="B61" s="21">
        <f t="shared" si="6"/>
        <v>9</v>
      </c>
      <c r="C61" s="126" t="s">
        <v>284</v>
      </c>
      <c r="D61" s="126" t="s">
        <v>285</v>
      </c>
      <c r="E61" s="126" t="s">
        <v>197</v>
      </c>
      <c r="F61" s="130" t="s">
        <v>274</v>
      </c>
      <c r="G61" s="24"/>
      <c r="H61" s="28"/>
      <c r="I61" s="57"/>
      <c r="J61" s="61" t="s">
        <v>198</v>
      </c>
      <c r="K61" s="62"/>
      <c r="L61" s="57"/>
      <c r="M61" s="58"/>
      <c r="N61" s="59"/>
      <c r="O61" s="63"/>
      <c r="P61" s="59"/>
      <c r="Q61" s="63"/>
    </row>
    <row r="62" ht="15.75" spans="2:17">
      <c r="B62" s="29">
        <f t="shared" si="6"/>
        <v>10</v>
      </c>
      <c r="C62" s="126" t="s">
        <v>256</v>
      </c>
      <c r="D62" s="126" t="s">
        <v>286</v>
      </c>
      <c r="E62" s="126" t="s">
        <v>197</v>
      </c>
      <c r="F62" s="130" t="s">
        <v>274</v>
      </c>
      <c r="G62" s="33"/>
      <c r="H62" s="34"/>
      <c r="I62" s="64"/>
      <c r="J62" s="65" t="s">
        <v>265</v>
      </c>
      <c r="K62" s="66"/>
      <c r="L62" s="64"/>
      <c r="M62" s="67"/>
      <c r="N62" s="68"/>
      <c r="O62" s="69"/>
      <c r="P62" s="68"/>
      <c r="Q62" s="69"/>
    </row>
    <row r="63" ht="18" spans="2:17">
      <c r="B63" s="35" t="s">
        <v>4</v>
      </c>
      <c r="C63" s="36"/>
      <c r="D63" s="36"/>
      <c r="E63" s="36"/>
      <c r="F63" s="36"/>
      <c r="G63" s="36"/>
      <c r="H63" s="36"/>
      <c r="I63" s="36"/>
      <c r="J63" s="70"/>
      <c r="K63" s="71">
        <f t="shared" ref="K63:Q63" si="7">SUM(K53:K62)</f>
        <v>0.384</v>
      </c>
      <c r="L63" s="71">
        <f t="shared" si="7"/>
        <v>0.384</v>
      </c>
      <c r="M63" s="71">
        <f t="shared" si="7"/>
        <v>0.384</v>
      </c>
      <c r="N63" s="71">
        <f t="shared" si="7"/>
        <v>0</v>
      </c>
      <c r="O63" s="71">
        <f t="shared" si="7"/>
        <v>0</v>
      </c>
      <c r="P63" s="71">
        <f t="shared" si="7"/>
        <v>0</v>
      </c>
      <c r="Q63" s="71">
        <f t="shared" si="7"/>
        <v>0</v>
      </c>
    </row>
    <row r="64" ht="28.5" spans="2:12">
      <c r="B64" s="39" t="s">
        <v>175</v>
      </c>
      <c r="C64" s="40"/>
      <c r="D64" s="40"/>
      <c r="E64" s="40"/>
      <c r="F64" s="40"/>
      <c r="G64" s="40"/>
      <c r="H64" s="40"/>
      <c r="I64" s="72"/>
      <c r="J64" s="73"/>
      <c r="K64" s="74"/>
      <c r="L64" s="74"/>
    </row>
    <row r="65" ht="28.5" customHeight="1" spans="2:14">
      <c r="B65" s="75"/>
      <c r="C65" s="76"/>
      <c r="D65" s="76"/>
      <c r="E65" s="76"/>
      <c r="F65" s="76"/>
      <c r="G65" s="76"/>
      <c r="H65" s="77"/>
      <c r="I65" s="103" t="s">
        <v>176</v>
      </c>
      <c r="J65" s="104"/>
      <c r="K65" s="104"/>
      <c r="L65" s="104"/>
      <c r="M65" s="104"/>
      <c r="N65" s="105"/>
    </row>
    <row r="66" ht="17.25" customHeight="1" spans="2:18">
      <c r="B66" s="78" t="s">
        <v>155</v>
      </c>
      <c r="C66" s="79" t="s">
        <v>156</v>
      </c>
      <c r="D66" s="78" t="s">
        <v>157</v>
      </c>
      <c r="E66" s="80" t="s">
        <v>158</v>
      </c>
      <c r="F66" s="79" t="s">
        <v>177</v>
      </c>
      <c r="G66" s="81" t="s">
        <v>178</v>
      </c>
      <c r="H66" s="82"/>
      <c r="I66" s="106">
        <v>45682</v>
      </c>
      <c r="J66" s="107"/>
      <c r="K66" s="106">
        <v>45713</v>
      </c>
      <c r="L66" s="107"/>
      <c r="M66" s="106">
        <v>45741</v>
      </c>
      <c r="N66" s="107"/>
      <c r="O66" s="108" t="s">
        <v>179</v>
      </c>
      <c r="P66" s="109"/>
      <c r="Q66" s="44" t="s">
        <v>180</v>
      </c>
      <c r="R66" s="45"/>
    </row>
    <row r="67" ht="45.75" spans="2:18">
      <c r="B67" s="83"/>
      <c r="C67" s="84"/>
      <c r="D67" s="83"/>
      <c r="E67" s="85"/>
      <c r="F67" s="84"/>
      <c r="G67" s="86" t="s">
        <v>181</v>
      </c>
      <c r="H67" s="87" t="s">
        <v>182</v>
      </c>
      <c r="I67" s="110" t="s">
        <v>183</v>
      </c>
      <c r="J67" s="111" t="s">
        <v>184</v>
      </c>
      <c r="K67" s="112" t="s">
        <v>183</v>
      </c>
      <c r="L67" s="111" t="s">
        <v>184</v>
      </c>
      <c r="M67" s="112" t="s">
        <v>183</v>
      </c>
      <c r="N67" s="111" t="s">
        <v>184</v>
      </c>
      <c r="O67" s="113" t="s">
        <v>166</v>
      </c>
      <c r="P67" s="113" t="s">
        <v>167</v>
      </c>
      <c r="Q67" s="46" t="s">
        <v>168</v>
      </c>
      <c r="R67" s="46" t="s">
        <v>169</v>
      </c>
    </row>
    <row r="68" ht="15.75" spans="2:18">
      <c r="B68" s="16">
        <v>1</v>
      </c>
      <c r="C68" s="126" t="s">
        <v>287</v>
      </c>
      <c r="D68" s="126" t="s">
        <v>267</v>
      </c>
      <c r="E68" s="126" t="s">
        <v>277</v>
      </c>
      <c r="F68" s="134">
        <v>2.5</v>
      </c>
      <c r="G68" s="135" t="s">
        <v>288</v>
      </c>
      <c r="H68" s="136" t="s">
        <v>289</v>
      </c>
      <c r="I68" s="90"/>
      <c r="J68" s="48"/>
      <c r="K68" s="114"/>
      <c r="L68" s="51"/>
      <c r="M68" s="115"/>
      <c r="N68" s="116"/>
      <c r="O68" s="52"/>
      <c r="P68" s="53"/>
      <c r="Q68" s="52"/>
      <c r="R68" s="53"/>
    </row>
    <row r="69" ht="15.75" spans="2:18">
      <c r="B69" s="21">
        <v>2</v>
      </c>
      <c r="C69" s="126" t="s">
        <v>287</v>
      </c>
      <c r="D69" s="126" t="s">
        <v>290</v>
      </c>
      <c r="E69" s="126" t="s">
        <v>226</v>
      </c>
      <c r="F69" s="137">
        <v>2.5</v>
      </c>
      <c r="G69" s="135" t="s">
        <v>288</v>
      </c>
      <c r="H69" s="138" t="s">
        <v>289</v>
      </c>
      <c r="I69" s="28"/>
      <c r="J69" s="61"/>
      <c r="K69" s="62"/>
      <c r="L69" s="58"/>
      <c r="M69" s="117"/>
      <c r="N69" s="118"/>
      <c r="O69" s="59"/>
      <c r="P69" s="60"/>
      <c r="Q69" s="59"/>
      <c r="R69" s="60"/>
    </row>
    <row r="70" ht="15.75" spans="2:18">
      <c r="B70" s="21">
        <v>3</v>
      </c>
      <c r="C70" s="126" t="s">
        <v>291</v>
      </c>
      <c r="D70" s="126" t="s">
        <v>292</v>
      </c>
      <c r="E70" s="126" t="s">
        <v>226</v>
      </c>
      <c r="F70" s="137">
        <v>1.2</v>
      </c>
      <c r="G70" s="135" t="s">
        <v>288</v>
      </c>
      <c r="H70" s="138" t="s">
        <v>289</v>
      </c>
      <c r="I70" s="28"/>
      <c r="J70" s="61"/>
      <c r="K70" s="62"/>
      <c r="L70" s="58"/>
      <c r="M70" s="117"/>
      <c r="N70" s="118"/>
      <c r="O70" s="59"/>
      <c r="P70" s="60"/>
      <c r="Q70" s="59"/>
      <c r="R70" s="60"/>
    </row>
    <row r="71" ht="15.75" spans="2:18">
      <c r="B71" s="21">
        <v>4</v>
      </c>
      <c r="C71" s="126" t="s">
        <v>293</v>
      </c>
      <c r="D71" s="126" t="s">
        <v>294</v>
      </c>
      <c r="E71" s="126" t="s">
        <v>226</v>
      </c>
      <c r="F71" s="137">
        <v>0.5</v>
      </c>
      <c r="G71" s="135" t="s">
        <v>295</v>
      </c>
      <c r="H71" s="138" t="s">
        <v>218</v>
      </c>
      <c r="I71" s="28"/>
      <c r="J71" s="61"/>
      <c r="K71" s="62"/>
      <c r="L71" s="58"/>
      <c r="M71" s="117"/>
      <c r="N71" s="118"/>
      <c r="O71" s="59"/>
      <c r="P71" s="60"/>
      <c r="Q71" s="59"/>
      <c r="R71" s="60"/>
    </row>
    <row r="72" ht="15.75" spans="2:18">
      <c r="B72" s="21">
        <v>5</v>
      </c>
      <c r="C72" s="126" t="s">
        <v>296</v>
      </c>
      <c r="D72" s="126" t="s">
        <v>297</v>
      </c>
      <c r="E72" s="126" t="s">
        <v>226</v>
      </c>
      <c r="F72" s="137">
        <v>0.3</v>
      </c>
      <c r="G72" s="135" t="s">
        <v>288</v>
      </c>
      <c r="H72" s="138" t="s">
        <v>289</v>
      </c>
      <c r="I72" s="28"/>
      <c r="J72" s="61"/>
      <c r="K72" s="119"/>
      <c r="L72" s="58"/>
      <c r="M72" s="117"/>
      <c r="N72" s="118"/>
      <c r="O72" s="59"/>
      <c r="P72" s="60"/>
      <c r="Q72" s="59"/>
      <c r="R72" s="60"/>
    </row>
    <row r="73" ht="15.75" spans="2:18">
      <c r="B73" s="21">
        <v>6</v>
      </c>
      <c r="C73" s="126" t="s">
        <v>279</v>
      </c>
      <c r="D73" s="126" t="s">
        <v>278</v>
      </c>
      <c r="E73" s="126" t="s">
        <v>277</v>
      </c>
      <c r="F73" s="137">
        <v>0.5</v>
      </c>
      <c r="G73" s="135" t="s">
        <v>288</v>
      </c>
      <c r="H73" s="138" t="s">
        <v>289</v>
      </c>
      <c r="I73" s="28"/>
      <c r="J73" s="61"/>
      <c r="K73" s="119"/>
      <c r="L73" s="58"/>
      <c r="M73" s="117"/>
      <c r="N73" s="118"/>
      <c r="O73" s="59"/>
      <c r="P73" s="63"/>
      <c r="Q73" s="59"/>
      <c r="R73" s="63"/>
    </row>
    <row r="74" ht="15.75" spans="2:18">
      <c r="B74" s="21">
        <v>7</v>
      </c>
      <c r="C74" s="126" t="s">
        <v>298</v>
      </c>
      <c r="D74" s="126" t="s">
        <v>299</v>
      </c>
      <c r="E74" s="126" t="s">
        <v>226</v>
      </c>
      <c r="F74" s="137">
        <v>0.3</v>
      </c>
      <c r="G74" s="135" t="s">
        <v>288</v>
      </c>
      <c r="H74" s="138" t="s">
        <v>289</v>
      </c>
      <c r="I74" s="120"/>
      <c r="J74" s="61"/>
      <c r="K74" s="119"/>
      <c r="L74" s="58"/>
      <c r="M74" s="117"/>
      <c r="N74" s="118"/>
      <c r="O74" s="59"/>
      <c r="P74" s="63"/>
      <c r="Q74" s="59"/>
      <c r="R74" s="63"/>
    </row>
    <row r="75" ht="15.75" spans="2:18">
      <c r="B75" s="21">
        <v>8</v>
      </c>
      <c r="C75" s="126" t="s">
        <v>300</v>
      </c>
      <c r="D75" s="126" t="s">
        <v>301</v>
      </c>
      <c r="E75" s="126" t="s">
        <v>283</v>
      </c>
      <c r="F75" s="137">
        <v>0.5</v>
      </c>
      <c r="G75" s="135" t="s">
        <v>288</v>
      </c>
      <c r="H75" s="138" t="s">
        <v>289</v>
      </c>
      <c r="I75" s="28"/>
      <c r="J75" s="61"/>
      <c r="K75" s="62"/>
      <c r="L75" s="58"/>
      <c r="M75" s="117"/>
      <c r="N75" s="121"/>
      <c r="O75" s="59"/>
      <c r="P75" s="63"/>
      <c r="Q75" s="59"/>
      <c r="R75" s="63"/>
    </row>
    <row r="76" ht="15.75" spans="2:18">
      <c r="B76" s="21">
        <v>9</v>
      </c>
      <c r="C76" s="126" t="s">
        <v>302</v>
      </c>
      <c r="D76" s="126" t="s">
        <v>303</v>
      </c>
      <c r="E76" s="126" t="s">
        <v>197</v>
      </c>
      <c r="F76" s="137">
        <v>0.3</v>
      </c>
      <c r="G76" s="135" t="s">
        <v>288</v>
      </c>
      <c r="H76" s="138" t="s">
        <v>289</v>
      </c>
      <c r="I76" s="28"/>
      <c r="J76" s="61"/>
      <c r="K76" s="62"/>
      <c r="L76" s="58"/>
      <c r="M76" s="117"/>
      <c r="N76" s="121"/>
      <c r="O76" s="59"/>
      <c r="P76" s="63"/>
      <c r="Q76" s="59"/>
      <c r="R76" s="63"/>
    </row>
    <row r="77" ht="15.75" spans="2:18">
      <c r="B77" s="29">
        <v>10</v>
      </c>
      <c r="C77" s="126" t="s">
        <v>304</v>
      </c>
      <c r="D77" s="126" t="s">
        <v>305</v>
      </c>
      <c r="E77" s="126" t="s">
        <v>270</v>
      </c>
      <c r="F77" s="139">
        <v>0.5</v>
      </c>
      <c r="G77" s="135" t="s">
        <v>288</v>
      </c>
      <c r="H77" s="140" t="s">
        <v>289</v>
      </c>
      <c r="I77" s="34"/>
      <c r="J77" s="65"/>
      <c r="K77" s="66"/>
      <c r="L77" s="67"/>
      <c r="M77" s="122"/>
      <c r="N77" s="123"/>
      <c r="O77" s="68"/>
      <c r="P77" s="69"/>
      <c r="Q77" s="68"/>
      <c r="R77" s="69"/>
    </row>
    <row r="78" ht="18" spans="2:18">
      <c r="B78" s="100" t="s">
        <v>4</v>
      </c>
      <c r="C78" s="101"/>
      <c r="D78" s="101"/>
      <c r="E78" s="101"/>
      <c r="F78" s="101"/>
      <c r="G78" s="101"/>
      <c r="H78" s="102"/>
      <c r="I78" s="124"/>
      <c r="J78" s="125">
        <f>SUM(I68:I77)</f>
        <v>0</v>
      </c>
      <c r="K78" s="124"/>
      <c r="L78" s="125">
        <f>SUM(K68:K77)</f>
        <v>0</v>
      </c>
      <c r="M78" s="124"/>
      <c r="N78" s="125">
        <f t="shared" ref="N78:R78" si="8">SUM(M68:M77)</f>
        <v>0</v>
      </c>
      <c r="O78" s="125">
        <f t="shared" si="8"/>
        <v>0</v>
      </c>
      <c r="P78" s="71">
        <f t="shared" si="8"/>
        <v>0</v>
      </c>
      <c r="Q78" s="71">
        <f t="shared" si="8"/>
        <v>0</v>
      </c>
      <c r="R78" s="71">
        <f t="shared" si="8"/>
        <v>0</v>
      </c>
    </row>
  </sheetData>
  <mergeCells count="59">
    <mergeCell ref="H6:J6"/>
    <mergeCell ref="K6:M6"/>
    <mergeCell ref="N6:O6"/>
    <mergeCell ref="P6:Q6"/>
    <mergeCell ref="B18:J18"/>
    <mergeCell ref="H21:J21"/>
    <mergeCell ref="K21:M21"/>
    <mergeCell ref="N21:O21"/>
    <mergeCell ref="P21:Q21"/>
    <mergeCell ref="B33:J33"/>
    <mergeCell ref="H36:J36"/>
    <mergeCell ref="K36:M36"/>
    <mergeCell ref="N36:O36"/>
    <mergeCell ref="P36:Q36"/>
    <mergeCell ref="B48:J48"/>
    <mergeCell ref="H51:J51"/>
    <mergeCell ref="K51:M51"/>
    <mergeCell ref="N51:O51"/>
    <mergeCell ref="P51:Q51"/>
    <mergeCell ref="B63:J63"/>
    <mergeCell ref="I65:N65"/>
    <mergeCell ref="G66:H66"/>
    <mergeCell ref="I66:J66"/>
    <mergeCell ref="K66:L66"/>
    <mergeCell ref="M66:N66"/>
    <mergeCell ref="O66:P66"/>
    <mergeCell ref="Q66:R66"/>
    <mergeCell ref="B78:H78"/>
    <mergeCell ref="B6:B7"/>
    <mergeCell ref="B21:B22"/>
    <mergeCell ref="B36:B37"/>
    <mergeCell ref="B51:B52"/>
    <mergeCell ref="B66:B67"/>
    <mergeCell ref="C6:C7"/>
    <mergeCell ref="C21:C22"/>
    <mergeCell ref="C36:C37"/>
    <mergeCell ref="C51:C52"/>
    <mergeCell ref="C66:C67"/>
    <mergeCell ref="D6:D7"/>
    <mergeCell ref="D21:D22"/>
    <mergeCell ref="D36:D37"/>
    <mergeCell ref="D51:D52"/>
    <mergeCell ref="D66:D67"/>
    <mergeCell ref="E6:E7"/>
    <mergeCell ref="E21:E22"/>
    <mergeCell ref="E36:E37"/>
    <mergeCell ref="E51:E52"/>
    <mergeCell ref="E66:E67"/>
    <mergeCell ref="F6:F7"/>
    <mergeCell ref="F21:F22"/>
    <mergeCell ref="F36:F37"/>
    <mergeCell ref="F51:F52"/>
    <mergeCell ref="F66:F67"/>
    <mergeCell ref="G36:G37"/>
    <mergeCell ref="G51:G52"/>
    <mergeCell ref="B49:O50"/>
    <mergeCell ref="B34:O35"/>
    <mergeCell ref="B19:O20"/>
    <mergeCell ref="B4:Q5"/>
  </mergeCells>
  <dataValidations count="1">
    <dataValidation allowBlank="1" showInputMessage="1" showErrorMessage="1" promptTitle="Note :- " prompt="Type Name of Hospital in Capital only" sqref="C68:C74 D8:D14 D23:D29 D38:D44 D53:D59"/>
  </dataValidations>
  <pageMargins left="0.7" right="0.7" top="0.75" bottom="0.75" header="0.3" footer="0.3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-0.249977111117893"/>
  </sheetPr>
  <dimension ref="B2:R78"/>
  <sheetViews>
    <sheetView workbookViewId="0">
      <selection activeCell="B4" sqref="B4:R78"/>
    </sheetView>
  </sheetViews>
  <sheetFormatPr defaultColWidth="9" defaultRowHeight="12.75"/>
  <sheetData>
    <row r="2" ht="15.75" spans="3:4">
      <c r="C2" s="1" t="s">
        <v>99</v>
      </c>
      <c r="D2" s="1" t="s">
        <v>306</v>
      </c>
    </row>
    <row r="4" customHeight="1" spans="2:17">
      <c r="B4" s="2" t="s">
        <v>154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ht="13.5" customHeight="1" spans="2:17"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ht="15.75" customHeight="1" spans="2:17">
      <c r="B6" s="6" t="s">
        <v>155</v>
      </c>
      <c r="C6" s="7" t="s">
        <v>156</v>
      </c>
      <c r="D6" s="7" t="s">
        <v>157</v>
      </c>
      <c r="E6" s="7" t="s">
        <v>158</v>
      </c>
      <c r="F6" s="8" t="s">
        <v>159</v>
      </c>
      <c r="G6" s="9" t="s">
        <v>160</v>
      </c>
      <c r="H6" s="10" t="s">
        <v>161</v>
      </c>
      <c r="I6" s="41"/>
      <c r="J6" s="42"/>
      <c r="K6" s="43" t="s">
        <v>162</v>
      </c>
      <c r="L6" s="41"/>
      <c r="M6" s="42"/>
      <c r="N6" s="44" t="s">
        <v>163</v>
      </c>
      <c r="O6" s="45"/>
      <c r="P6" s="44" t="s">
        <v>164</v>
      </c>
      <c r="Q6" s="45"/>
    </row>
    <row r="7" ht="45.75" spans="2:17">
      <c r="B7" s="11"/>
      <c r="C7" s="12"/>
      <c r="D7" s="12"/>
      <c r="E7" s="12"/>
      <c r="F7" s="13"/>
      <c r="G7" s="14" t="s">
        <v>165</v>
      </c>
      <c r="H7" s="15">
        <v>45682</v>
      </c>
      <c r="I7" s="15">
        <v>45713</v>
      </c>
      <c r="J7" s="15">
        <v>45741</v>
      </c>
      <c r="K7" s="15">
        <v>45682</v>
      </c>
      <c r="L7" s="15">
        <v>45713</v>
      </c>
      <c r="M7" s="15">
        <v>45741</v>
      </c>
      <c r="N7" s="46" t="s">
        <v>166</v>
      </c>
      <c r="O7" s="46" t="s">
        <v>167</v>
      </c>
      <c r="P7" s="46" t="s">
        <v>168</v>
      </c>
      <c r="Q7" s="46" t="s">
        <v>169</v>
      </c>
    </row>
    <row r="8" spans="2:17">
      <c r="B8" s="16">
        <v>1</v>
      </c>
      <c r="C8" s="17"/>
      <c r="D8" s="17"/>
      <c r="E8" s="17"/>
      <c r="F8" s="18"/>
      <c r="G8" s="19"/>
      <c r="H8" s="20"/>
      <c r="I8" s="47"/>
      <c r="J8" s="48"/>
      <c r="K8" s="49"/>
      <c r="L8" s="50"/>
      <c r="M8" s="51"/>
      <c r="N8" s="52"/>
      <c r="O8" s="53"/>
      <c r="P8" s="52"/>
      <c r="Q8" s="53"/>
    </row>
    <row r="9" spans="2:17">
      <c r="B9" s="21">
        <f>B8+1</f>
        <v>2</v>
      </c>
      <c r="C9" s="22"/>
      <c r="D9" s="22"/>
      <c r="E9" s="22"/>
      <c r="F9" s="23"/>
      <c r="G9" s="24"/>
      <c r="H9" s="25"/>
      <c r="I9" s="54"/>
      <c r="J9" s="55"/>
      <c r="K9" s="56"/>
      <c r="L9" s="57"/>
      <c r="M9" s="58"/>
      <c r="N9" s="59"/>
      <c r="O9" s="60"/>
      <c r="P9" s="59"/>
      <c r="Q9" s="60"/>
    </row>
    <row r="10" spans="2:17">
      <c r="B10" s="21">
        <f t="shared" ref="B10:B17" si="0">B9+1</f>
        <v>3</v>
      </c>
      <c r="C10" s="22"/>
      <c r="D10" s="22"/>
      <c r="E10" s="22"/>
      <c r="F10" s="23"/>
      <c r="G10" s="24"/>
      <c r="H10" s="25"/>
      <c r="I10" s="54"/>
      <c r="J10" s="55"/>
      <c r="K10" s="56"/>
      <c r="L10" s="57"/>
      <c r="M10" s="58"/>
      <c r="N10" s="59"/>
      <c r="O10" s="60"/>
      <c r="P10" s="59"/>
      <c r="Q10" s="60"/>
    </row>
    <row r="11" spans="2:17">
      <c r="B11" s="21">
        <f t="shared" si="0"/>
        <v>4</v>
      </c>
      <c r="C11" s="22"/>
      <c r="D11" s="22"/>
      <c r="E11" s="22"/>
      <c r="F11" s="23"/>
      <c r="G11" s="24"/>
      <c r="H11" s="25"/>
      <c r="I11" s="54"/>
      <c r="J11" s="55"/>
      <c r="K11" s="56"/>
      <c r="L11" s="57"/>
      <c r="M11" s="58"/>
      <c r="N11" s="59"/>
      <c r="O11" s="60"/>
      <c r="P11" s="59"/>
      <c r="Q11" s="60"/>
    </row>
    <row r="12" spans="2:17">
      <c r="B12" s="21">
        <f t="shared" si="0"/>
        <v>5</v>
      </c>
      <c r="C12" s="22"/>
      <c r="D12" s="22"/>
      <c r="E12" s="22"/>
      <c r="F12" s="23"/>
      <c r="G12" s="24"/>
      <c r="H12" s="25"/>
      <c r="I12" s="54"/>
      <c r="J12" s="55"/>
      <c r="K12" s="56"/>
      <c r="L12" s="57"/>
      <c r="M12" s="58"/>
      <c r="N12" s="59"/>
      <c r="O12" s="60"/>
      <c r="P12" s="59"/>
      <c r="Q12" s="60"/>
    </row>
    <row r="13" spans="2:17">
      <c r="B13" s="21">
        <f t="shared" si="0"/>
        <v>6</v>
      </c>
      <c r="C13" s="22"/>
      <c r="D13" s="26"/>
      <c r="E13" s="26"/>
      <c r="F13" s="27"/>
      <c r="G13" s="24"/>
      <c r="H13" s="28"/>
      <c r="I13" s="57"/>
      <c r="J13" s="61"/>
      <c r="K13" s="62"/>
      <c r="L13" s="57"/>
      <c r="M13" s="58"/>
      <c r="N13" s="59"/>
      <c r="O13" s="63"/>
      <c r="P13" s="59"/>
      <c r="Q13" s="63"/>
    </row>
    <row r="14" spans="2:17">
      <c r="B14" s="21">
        <f t="shared" si="0"/>
        <v>7</v>
      </c>
      <c r="C14" s="22"/>
      <c r="D14" s="26"/>
      <c r="E14" s="26"/>
      <c r="F14" s="27"/>
      <c r="G14" s="24"/>
      <c r="H14" s="28"/>
      <c r="I14" s="57"/>
      <c r="J14" s="61"/>
      <c r="K14" s="62"/>
      <c r="L14" s="57"/>
      <c r="M14" s="58"/>
      <c r="N14" s="59"/>
      <c r="O14" s="63"/>
      <c r="P14" s="59"/>
      <c r="Q14" s="63"/>
    </row>
    <row r="15" spans="2:17">
      <c r="B15" s="21">
        <f t="shared" si="0"/>
        <v>8</v>
      </c>
      <c r="C15" s="22"/>
      <c r="D15" s="26"/>
      <c r="E15" s="26"/>
      <c r="F15" s="27"/>
      <c r="G15" s="24"/>
      <c r="H15" s="28"/>
      <c r="I15" s="57"/>
      <c r="J15" s="61"/>
      <c r="K15" s="62"/>
      <c r="L15" s="57"/>
      <c r="M15" s="58"/>
      <c r="N15" s="59"/>
      <c r="O15" s="63"/>
      <c r="P15" s="59"/>
      <c r="Q15" s="63"/>
    </row>
    <row r="16" spans="2:17">
      <c r="B16" s="21">
        <f t="shared" si="0"/>
        <v>9</v>
      </c>
      <c r="C16" s="22"/>
      <c r="D16" s="26"/>
      <c r="E16" s="26"/>
      <c r="F16" s="27"/>
      <c r="G16" s="24"/>
      <c r="H16" s="28"/>
      <c r="I16" s="57"/>
      <c r="J16" s="61"/>
      <c r="K16" s="62"/>
      <c r="L16" s="57"/>
      <c r="M16" s="58"/>
      <c r="N16" s="59"/>
      <c r="O16" s="63"/>
      <c r="P16" s="59"/>
      <c r="Q16" s="63"/>
    </row>
    <row r="17" ht="13.5" spans="2:17">
      <c r="B17" s="29">
        <f t="shared" si="0"/>
        <v>10</v>
      </c>
      <c r="C17" s="30"/>
      <c r="D17" s="31"/>
      <c r="E17" s="31"/>
      <c r="F17" s="32"/>
      <c r="G17" s="33"/>
      <c r="H17" s="34"/>
      <c r="I17" s="64"/>
      <c r="J17" s="65"/>
      <c r="K17" s="66"/>
      <c r="L17" s="64"/>
      <c r="M17" s="67"/>
      <c r="N17" s="68"/>
      <c r="O17" s="69"/>
      <c r="P17" s="68"/>
      <c r="Q17" s="69"/>
    </row>
    <row r="18" ht="18" spans="2:17">
      <c r="B18" s="35" t="s">
        <v>4</v>
      </c>
      <c r="C18" s="36"/>
      <c r="D18" s="36"/>
      <c r="E18" s="36"/>
      <c r="F18" s="36"/>
      <c r="G18" s="36"/>
      <c r="H18" s="36"/>
      <c r="I18" s="36"/>
      <c r="J18" s="70"/>
      <c r="K18" s="71">
        <f t="shared" ref="K18:Q18" si="1">SUM(K8:K17)</f>
        <v>0</v>
      </c>
      <c r="L18" s="71">
        <f t="shared" si="1"/>
        <v>0</v>
      </c>
      <c r="M18" s="71">
        <f t="shared" si="1"/>
        <v>0</v>
      </c>
      <c r="N18" s="71">
        <f t="shared" si="1"/>
        <v>0</v>
      </c>
      <c r="O18" s="71">
        <f t="shared" si="1"/>
        <v>0</v>
      </c>
      <c r="P18" s="71">
        <f t="shared" si="1"/>
        <v>0</v>
      </c>
      <c r="Q18" s="71">
        <f t="shared" si="1"/>
        <v>0</v>
      </c>
    </row>
    <row r="19" customHeight="1" spans="2:15">
      <c r="B19" s="2" t="s">
        <v>170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ht="13.5" customHeight="1" spans="2:15">
      <c r="B20" s="4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  <row r="21" ht="15.75" customHeight="1" spans="2:17">
      <c r="B21" s="6" t="s">
        <v>155</v>
      </c>
      <c r="C21" s="7" t="s">
        <v>156</v>
      </c>
      <c r="D21" s="7" t="s">
        <v>157</v>
      </c>
      <c r="E21" s="7" t="s">
        <v>158</v>
      </c>
      <c r="F21" s="8" t="s">
        <v>159</v>
      </c>
      <c r="G21" s="9" t="s">
        <v>160</v>
      </c>
      <c r="H21" s="10" t="s">
        <v>161</v>
      </c>
      <c r="I21" s="41"/>
      <c r="J21" s="42"/>
      <c r="K21" s="43" t="s">
        <v>162</v>
      </c>
      <c r="L21" s="41"/>
      <c r="M21" s="42"/>
      <c r="N21" s="44" t="s">
        <v>163</v>
      </c>
      <c r="O21" s="45"/>
      <c r="P21" s="44" t="s">
        <v>164</v>
      </c>
      <c r="Q21" s="45"/>
    </row>
    <row r="22" ht="45.75" spans="2:17">
      <c r="B22" s="11"/>
      <c r="C22" s="12"/>
      <c r="D22" s="12"/>
      <c r="E22" s="12"/>
      <c r="F22" s="13"/>
      <c r="G22" s="14" t="s">
        <v>165</v>
      </c>
      <c r="H22" s="15">
        <v>45682</v>
      </c>
      <c r="I22" s="15">
        <v>45713</v>
      </c>
      <c r="J22" s="15">
        <v>45741</v>
      </c>
      <c r="K22" s="15">
        <v>45682</v>
      </c>
      <c r="L22" s="15">
        <v>45713</v>
      </c>
      <c r="M22" s="15">
        <v>45741</v>
      </c>
      <c r="N22" s="46" t="s">
        <v>166</v>
      </c>
      <c r="O22" s="46" t="s">
        <v>167</v>
      </c>
      <c r="P22" s="46" t="s">
        <v>168</v>
      </c>
      <c r="Q22" s="46" t="s">
        <v>169</v>
      </c>
    </row>
    <row r="23" spans="2:17">
      <c r="B23" s="16">
        <v>1</v>
      </c>
      <c r="C23" s="17"/>
      <c r="D23" s="17"/>
      <c r="E23" s="17"/>
      <c r="F23" s="17"/>
      <c r="G23" s="19"/>
      <c r="H23" s="20"/>
      <c r="I23" s="47"/>
      <c r="J23" s="48"/>
      <c r="K23" s="49"/>
      <c r="L23" s="50"/>
      <c r="M23" s="51"/>
      <c r="N23" s="52"/>
      <c r="O23" s="53"/>
      <c r="P23" s="52"/>
      <c r="Q23" s="53"/>
    </row>
    <row r="24" spans="2:17">
      <c r="B24" s="21">
        <f>B23+1</f>
        <v>2</v>
      </c>
      <c r="C24" s="22"/>
      <c r="D24" s="22"/>
      <c r="E24" s="22"/>
      <c r="F24" s="22"/>
      <c r="G24" s="24"/>
      <c r="H24" s="25"/>
      <c r="I24" s="54"/>
      <c r="J24" s="55"/>
      <c r="K24" s="56"/>
      <c r="L24" s="57"/>
      <c r="M24" s="58"/>
      <c r="N24" s="59"/>
      <c r="O24" s="60"/>
      <c r="P24" s="59"/>
      <c r="Q24" s="60"/>
    </row>
    <row r="25" spans="2:17">
      <c r="B25" s="21">
        <f t="shared" ref="B25:B32" si="2">B24+1</f>
        <v>3</v>
      </c>
      <c r="C25" s="22"/>
      <c r="D25" s="22"/>
      <c r="E25" s="22"/>
      <c r="F25" s="22"/>
      <c r="G25" s="24"/>
      <c r="H25" s="25"/>
      <c r="I25" s="54"/>
      <c r="J25" s="55"/>
      <c r="K25" s="56"/>
      <c r="L25" s="57"/>
      <c r="M25" s="58"/>
      <c r="N25" s="59"/>
      <c r="O25" s="60"/>
      <c r="P25" s="59"/>
      <c r="Q25" s="60"/>
    </row>
    <row r="26" spans="2:17">
      <c r="B26" s="21">
        <f t="shared" si="2"/>
        <v>4</v>
      </c>
      <c r="C26" s="22"/>
      <c r="D26" s="22"/>
      <c r="E26" s="22"/>
      <c r="F26" s="22"/>
      <c r="G26" s="24"/>
      <c r="H26" s="25"/>
      <c r="I26" s="54"/>
      <c r="J26" s="55"/>
      <c r="K26" s="56"/>
      <c r="L26" s="57"/>
      <c r="M26" s="58"/>
      <c r="N26" s="59"/>
      <c r="O26" s="60"/>
      <c r="P26" s="59"/>
      <c r="Q26" s="60"/>
    </row>
    <row r="27" spans="2:17">
      <c r="B27" s="21">
        <f t="shared" si="2"/>
        <v>5</v>
      </c>
      <c r="C27" s="22"/>
      <c r="D27" s="22"/>
      <c r="E27" s="22"/>
      <c r="F27" s="22"/>
      <c r="G27" s="24"/>
      <c r="H27" s="25"/>
      <c r="I27" s="54"/>
      <c r="J27" s="55"/>
      <c r="K27" s="56"/>
      <c r="L27" s="57"/>
      <c r="M27" s="58"/>
      <c r="N27" s="59"/>
      <c r="O27" s="60"/>
      <c r="P27" s="59"/>
      <c r="Q27" s="60"/>
    </row>
    <row r="28" spans="2:17">
      <c r="B28" s="21">
        <f t="shared" si="2"/>
        <v>6</v>
      </c>
      <c r="C28" s="22"/>
      <c r="D28" s="26"/>
      <c r="E28" s="26"/>
      <c r="F28" s="26"/>
      <c r="G28" s="24"/>
      <c r="H28" s="28"/>
      <c r="I28" s="57"/>
      <c r="J28" s="61"/>
      <c r="K28" s="62"/>
      <c r="L28" s="57"/>
      <c r="M28" s="58"/>
      <c r="N28" s="59"/>
      <c r="O28" s="63"/>
      <c r="P28" s="59"/>
      <c r="Q28" s="63"/>
    </row>
    <row r="29" spans="2:17">
      <c r="B29" s="21">
        <f t="shared" si="2"/>
        <v>7</v>
      </c>
      <c r="C29" s="22"/>
      <c r="D29" s="26"/>
      <c r="E29" s="26"/>
      <c r="F29" s="26"/>
      <c r="G29" s="24"/>
      <c r="H29" s="28"/>
      <c r="I29" s="57"/>
      <c r="J29" s="61"/>
      <c r="K29" s="62"/>
      <c r="L29" s="57"/>
      <c r="M29" s="58"/>
      <c r="N29" s="59"/>
      <c r="O29" s="63"/>
      <c r="P29" s="59"/>
      <c r="Q29" s="63"/>
    </row>
    <row r="30" spans="2:17">
      <c r="B30" s="21">
        <f t="shared" si="2"/>
        <v>8</v>
      </c>
      <c r="C30" s="22"/>
      <c r="D30" s="26"/>
      <c r="E30" s="26"/>
      <c r="F30" s="26"/>
      <c r="G30" s="24"/>
      <c r="H30" s="28"/>
      <c r="I30" s="57"/>
      <c r="J30" s="61"/>
      <c r="K30" s="62"/>
      <c r="L30" s="57"/>
      <c r="M30" s="58"/>
      <c r="N30" s="59"/>
      <c r="O30" s="63"/>
      <c r="P30" s="59"/>
      <c r="Q30" s="63"/>
    </row>
    <row r="31" spans="2:17">
      <c r="B31" s="21">
        <f t="shared" si="2"/>
        <v>9</v>
      </c>
      <c r="C31" s="22"/>
      <c r="D31" s="26"/>
      <c r="E31" s="26"/>
      <c r="F31" s="26"/>
      <c r="G31" s="24"/>
      <c r="H31" s="28"/>
      <c r="I31" s="57"/>
      <c r="J31" s="61"/>
      <c r="K31" s="62"/>
      <c r="L31" s="57"/>
      <c r="M31" s="58"/>
      <c r="N31" s="59"/>
      <c r="O31" s="63"/>
      <c r="P31" s="59"/>
      <c r="Q31" s="63"/>
    </row>
    <row r="32" ht="13.5" spans="2:17">
      <c r="B32" s="29">
        <f t="shared" si="2"/>
        <v>10</v>
      </c>
      <c r="C32" s="30"/>
      <c r="D32" s="31"/>
      <c r="E32" s="31"/>
      <c r="F32" s="31"/>
      <c r="G32" s="33"/>
      <c r="H32" s="34"/>
      <c r="I32" s="64"/>
      <c r="J32" s="65"/>
      <c r="K32" s="66"/>
      <c r="L32" s="64"/>
      <c r="M32" s="67"/>
      <c r="N32" s="68"/>
      <c r="O32" s="69"/>
      <c r="P32" s="68"/>
      <c r="Q32" s="69"/>
    </row>
    <row r="33" ht="18" spans="2:17">
      <c r="B33" s="35" t="s">
        <v>4</v>
      </c>
      <c r="C33" s="36"/>
      <c r="D33" s="36"/>
      <c r="E33" s="36"/>
      <c r="F33" s="36"/>
      <c r="G33" s="36"/>
      <c r="H33" s="36"/>
      <c r="I33" s="36"/>
      <c r="J33" s="70"/>
      <c r="K33" s="71">
        <f t="shared" ref="K33:Q33" si="3">SUM(K23:K32)</f>
        <v>0</v>
      </c>
      <c r="L33" s="71">
        <f t="shared" si="3"/>
        <v>0</v>
      </c>
      <c r="M33" s="71">
        <f t="shared" si="3"/>
        <v>0</v>
      </c>
      <c r="N33" s="71">
        <f t="shared" si="3"/>
        <v>0</v>
      </c>
      <c r="O33" s="71">
        <f t="shared" si="3"/>
        <v>0</v>
      </c>
      <c r="P33" s="71">
        <f t="shared" si="3"/>
        <v>0</v>
      </c>
      <c r="Q33" s="71">
        <f t="shared" si="3"/>
        <v>0</v>
      </c>
    </row>
    <row r="34" customHeight="1" spans="2:15">
      <c r="B34" s="2" t="s">
        <v>171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ht="13.5" customHeight="1" spans="2:15">
      <c r="B35" s="4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  <row r="36" ht="15.75" customHeight="1" spans="2:17">
      <c r="B36" s="6" t="s">
        <v>155</v>
      </c>
      <c r="C36" s="7" t="s">
        <v>156</v>
      </c>
      <c r="D36" s="7" t="s">
        <v>157</v>
      </c>
      <c r="E36" s="7" t="s">
        <v>158</v>
      </c>
      <c r="F36" s="8" t="s">
        <v>159</v>
      </c>
      <c r="G36" s="37" t="s">
        <v>172</v>
      </c>
      <c r="H36" s="10" t="s">
        <v>161</v>
      </c>
      <c r="I36" s="41"/>
      <c r="J36" s="42"/>
      <c r="K36" s="43" t="s">
        <v>162</v>
      </c>
      <c r="L36" s="41"/>
      <c r="M36" s="42"/>
      <c r="N36" s="44" t="s">
        <v>163</v>
      </c>
      <c r="O36" s="45"/>
      <c r="P36" s="44" t="s">
        <v>164</v>
      </c>
      <c r="Q36" s="45"/>
    </row>
    <row r="37" ht="45.75" spans="2:17">
      <c r="B37" s="11"/>
      <c r="C37" s="12"/>
      <c r="D37" s="12"/>
      <c r="E37" s="12"/>
      <c r="F37" s="13"/>
      <c r="G37" s="38"/>
      <c r="H37" s="15">
        <v>45682</v>
      </c>
      <c r="I37" s="15">
        <v>45713</v>
      </c>
      <c r="J37" s="15">
        <v>45741</v>
      </c>
      <c r="K37" s="15">
        <v>45682</v>
      </c>
      <c r="L37" s="15">
        <v>45713</v>
      </c>
      <c r="M37" s="15">
        <v>45741</v>
      </c>
      <c r="N37" s="46" t="s">
        <v>166</v>
      </c>
      <c r="O37" s="46" t="s">
        <v>167</v>
      </c>
      <c r="P37" s="46" t="s">
        <v>168</v>
      </c>
      <c r="Q37" s="46" t="s">
        <v>169</v>
      </c>
    </row>
    <row r="38" spans="2:17">
      <c r="B38" s="16">
        <v>1</v>
      </c>
      <c r="C38" s="17"/>
      <c r="D38" s="17"/>
      <c r="E38" s="17"/>
      <c r="F38" s="17"/>
      <c r="G38" s="19"/>
      <c r="H38" s="20"/>
      <c r="I38" s="47"/>
      <c r="J38" s="48"/>
      <c r="K38" s="49"/>
      <c r="L38" s="50"/>
      <c r="M38" s="51"/>
      <c r="N38" s="52"/>
      <c r="O38" s="53"/>
      <c r="P38" s="52"/>
      <c r="Q38" s="53"/>
    </row>
    <row r="39" spans="2:17">
      <c r="B39" s="21">
        <f>B38+1</f>
        <v>2</v>
      </c>
      <c r="C39" s="22"/>
      <c r="D39" s="22"/>
      <c r="E39" s="22"/>
      <c r="F39" s="22"/>
      <c r="G39" s="24"/>
      <c r="H39" s="25"/>
      <c r="I39" s="54"/>
      <c r="J39" s="55"/>
      <c r="K39" s="56"/>
      <c r="L39" s="57"/>
      <c r="M39" s="58"/>
      <c r="N39" s="59"/>
      <c r="O39" s="60"/>
      <c r="P39" s="59"/>
      <c r="Q39" s="60"/>
    </row>
    <row r="40" spans="2:17">
      <c r="B40" s="21">
        <f t="shared" ref="B40:B47" si="4">B39+1</f>
        <v>3</v>
      </c>
      <c r="C40" s="22"/>
      <c r="D40" s="22"/>
      <c r="E40" s="22"/>
      <c r="F40" s="22"/>
      <c r="G40" s="24"/>
      <c r="H40" s="25"/>
      <c r="I40" s="54"/>
      <c r="J40" s="55"/>
      <c r="K40" s="56"/>
      <c r="L40" s="57"/>
      <c r="M40" s="58"/>
      <c r="N40" s="59"/>
      <c r="O40" s="60"/>
      <c r="P40" s="59"/>
      <c r="Q40" s="60"/>
    </row>
    <row r="41" spans="2:17">
      <c r="B41" s="21">
        <f t="shared" si="4"/>
        <v>4</v>
      </c>
      <c r="C41" s="22"/>
      <c r="D41" s="22"/>
      <c r="E41" s="22"/>
      <c r="F41" s="22"/>
      <c r="G41" s="24"/>
      <c r="H41" s="25"/>
      <c r="I41" s="54"/>
      <c r="J41" s="55"/>
      <c r="K41" s="56"/>
      <c r="L41" s="57"/>
      <c r="M41" s="58"/>
      <c r="N41" s="59"/>
      <c r="O41" s="60"/>
      <c r="P41" s="59"/>
      <c r="Q41" s="60"/>
    </row>
    <row r="42" spans="2:17">
      <c r="B42" s="21">
        <f t="shared" si="4"/>
        <v>5</v>
      </c>
      <c r="C42" s="22"/>
      <c r="D42" s="22"/>
      <c r="E42" s="22"/>
      <c r="F42" s="22"/>
      <c r="G42" s="24"/>
      <c r="H42" s="25"/>
      <c r="I42" s="54"/>
      <c r="J42" s="55"/>
      <c r="K42" s="56"/>
      <c r="L42" s="57"/>
      <c r="M42" s="58"/>
      <c r="N42" s="59"/>
      <c r="O42" s="60"/>
      <c r="P42" s="59"/>
      <c r="Q42" s="60"/>
    </row>
    <row r="43" spans="2:17">
      <c r="B43" s="21">
        <f t="shared" si="4"/>
        <v>6</v>
      </c>
      <c r="C43" s="22"/>
      <c r="D43" s="26"/>
      <c r="E43" s="26"/>
      <c r="F43" s="26"/>
      <c r="G43" s="24"/>
      <c r="H43" s="28"/>
      <c r="I43" s="57"/>
      <c r="J43" s="61"/>
      <c r="K43" s="62"/>
      <c r="L43" s="57"/>
      <c r="M43" s="58"/>
      <c r="N43" s="59"/>
      <c r="O43" s="63"/>
      <c r="P43" s="59"/>
      <c r="Q43" s="63"/>
    </row>
    <row r="44" spans="2:17">
      <c r="B44" s="21">
        <f t="shared" si="4"/>
        <v>7</v>
      </c>
      <c r="C44" s="22"/>
      <c r="D44" s="26"/>
      <c r="E44" s="26"/>
      <c r="F44" s="26"/>
      <c r="G44" s="24"/>
      <c r="H44" s="28"/>
      <c r="I44" s="57"/>
      <c r="J44" s="61"/>
      <c r="K44" s="62"/>
      <c r="L44" s="57"/>
      <c r="M44" s="58"/>
      <c r="N44" s="59"/>
      <c r="O44" s="63"/>
      <c r="P44" s="59"/>
      <c r="Q44" s="63"/>
    </row>
    <row r="45" spans="2:17">
      <c r="B45" s="21">
        <f t="shared" si="4"/>
        <v>8</v>
      </c>
      <c r="C45" s="22"/>
      <c r="D45" s="26"/>
      <c r="E45" s="26"/>
      <c r="F45" s="26"/>
      <c r="G45" s="24"/>
      <c r="H45" s="28"/>
      <c r="I45" s="57"/>
      <c r="J45" s="61"/>
      <c r="K45" s="62"/>
      <c r="L45" s="57"/>
      <c r="M45" s="58"/>
      <c r="N45" s="59"/>
      <c r="O45" s="63"/>
      <c r="P45" s="59"/>
      <c r="Q45" s="63"/>
    </row>
    <row r="46" spans="2:17">
      <c r="B46" s="21">
        <f t="shared" si="4"/>
        <v>9</v>
      </c>
      <c r="C46" s="22"/>
      <c r="D46" s="26"/>
      <c r="E46" s="26"/>
      <c r="F46" s="26"/>
      <c r="G46" s="24"/>
      <c r="H46" s="28"/>
      <c r="I46" s="57"/>
      <c r="J46" s="61"/>
      <c r="K46" s="62"/>
      <c r="L46" s="57"/>
      <c r="M46" s="58"/>
      <c r="N46" s="59"/>
      <c r="O46" s="63"/>
      <c r="P46" s="59"/>
      <c r="Q46" s="63"/>
    </row>
    <row r="47" ht="13.5" spans="2:17">
      <c r="B47" s="29">
        <f t="shared" si="4"/>
        <v>10</v>
      </c>
      <c r="C47" s="30"/>
      <c r="D47" s="31"/>
      <c r="E47" s="31"/>
      <c r="F47" s="31"/>
      <c r="G47" s="33"/>
      <c r="H47" s="34"/>
      <c r="I47" s="64"/>
      <c r="J47" s="65"/>
      <c r="K47" s="66"/>
      <c r="L47" s="64"/>
      <c r="M47" s="67"/>
      <c r="N47" s="68"/>
      <c r="O47" s="69"/>
      <c r="P47" s="68"/>
      <c r="Q47" s="69"/>
    </row>
    <row r="48" ht="18" spans="2:17">
      <c r="B48" s="35" t="s">
        <v>4</v>
      </c>
      <c r="C48" s="36"/>
      <c r="D48" s="36"/>
      <c r="E48" s="36"/>
      <c r="F48" s="36"/>
      <c r="G48" s="36"/>
      <c r="H48" s="36"/>
      <c r="I48" s="36"/>
      <c r="J48" s="70"/>
      <c r="K48" s="71">
        <f t="shared" ref="K48:Q48" si="5">SUM(K38:K47)</f>
        <v>0</v>
      </c>
      <c r="L48" s="71">
        <f t="shared" si="5"/>
        <v>0</v>
      </c>
      <c r="M48" s="71">
        <f t="shared" si="5"/>
        <v>0</v>
      </c>
      <c r="N48" s="71">
        <f t="shared" si="5"/>
        <v>0</v>
      </c>
      <c r="O48" s="71">
        <f t="shared" si="5"/>
        <v>0</v>
      </c>
      <c r="P48" s="71">
        <f t="shared" si="5"/>
        <v>0</v>
      </c>
      <c r="Q48" s="71">
        <f t="shared" si="5"/>
        <v>0</v>
      </c>
    </row>
    <row r="49" customHeight="1" spans="2:15">
      <c r="B49" s="2" t="s">
        <v>173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ht="13.5" customHeight="1" spans="2:15">
      <c r="B50" s="4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51" ht="15.75" customHeight="1" spans="2:17">
      <c r="B51" s="6" t="s">
        <v>155</v>
      </c>
      <c r="C51" s="7" t="s">
        <v>156</v>
      </c>
      <c r="D51" s="7" t="s">
        <v>157</v>
      </c>
      <c r="E51" s="7" t="s">
        <v>158</v>
      </c>
      <c r="F51" s="8" t="s">
        <v>159</v>
      </c>
      <c r="G51" s="37" t="s">
        <v>174</v>
      </c>
      <c r="H51" s="10" t="s">
        <v>161</v>
      </c>
      <c r="I51" s="41"/>
      <c r="J51" s="42"/>
      <c r="K51" s="43" t="s">
        <v>162</v>
      </c>
      <c r="L51" s="41"/>
      <c r="M51" s="42"/>
      <c r="N51" s="44" t="s">
        <v>163</v>
      </c>
      <c r="O51" s="45"/>
      <c r="P51" s="44" t="s">
        <v>164</v>
      </c>
      <c r="Q51" s="45"/>
    </row>
    <row r="52" ht="45.75" spans="2:17">
      <c r="B52" s="11"/>
      <c r="C52" s="12"/>
      <c r="D52" s="12"/>
      <c r="E52" s="12"/>
      <c r="F52" s="13"/>
      <c r="G52" s="38"/>
      <c r="H52" s="15">
        <v>45682</v>
      </c>
      <c r="I52" s="15">
        <v>45713</v>
      </c>
      <c r="J52" s="15">
        <v>45741</v>
      </c>
      <c r="K52" s="15">
        <v>45682</v>
      </c>
      <c r="L52" s="15">
        <v>45713</v>
      </c>
      <c r="M52" s="15">
        <v>45741</v>
      </c>
      <c r="N52" s="46" t="s">
        <v>166</v>
      </c>
      <c r="O52" s="46" t="s">
        <v>167</v>
      </c>
      <c r="P52" s="46" t="s">
        <v>168</v>
      </c>
      <c r="Q52" s="46" t="s">
        <v>169</v>
      </c>
    </row>
    <row r="53" spans="2:17">
      <c r="B53" s="16">
        <v>1</v>
      </c>
      <c r="C53" s="17"/>
      <c r="D53" s="17"/>
      <c r="E53" s="17"/>
      <c r="F53" s="17"/>
      <c r="G53" s="19"/>
      <c r="H53" s="20"/>
      <c r="I53" s="47"/>
      <c r="J53" s="48"/>
      <c r="K53" s="49"/>
      <c r="L53" s="50"/>
      <c r="M53" s="51"/>
      <c r="N53" s="52"/>
      <c r="O53" s="53"/>
      <c r="P53" s="52"/>
      <c r="Q53" s="53"/>
    </row>
    <row r="54" spans="2:17">
      <c r="B54" s="21">
        <f>B53+1</f>
        <v>2</v>
      </c>
      <c r="C54" s="22"/>
      <c r="D54" s="22"/>
      <c r="E54" s="22"/>
      <c r="F54" s="22"/>
      <c r="G54" s="24"/>
      <c r="H54" s="25"/>
      <c r="I54" s="54"/>
      <c r="J54" s="55"/>
      <c r="K54" s="56"/>
      <c r="L54" s="57"/>
      <c r="M54" s="58"/>
      <c r="N54" s="59"/>
      <c r="O54" s="60"/>
      <c r="P54" s="59"/>
      <c r="Q54" s="60"/>
    </row>
    <row r="55" spans="2:17">
      <c r="B55" s="21">
        <f t="shared" ref="B55:B62" si="6">B54+1</f>
        <v>3</v>
      </c>
      <c r="C55" s="22"/>
      <c r="D55" s="22"/>
      <c r="E55" s="22"/>
      <c r="F55" s="22"/>
      <c r="G55" s="24"/>
      <c r="H55" s="25"/>
      <c r="I55" s="54"/>
      <c r="J55" s="55"/>
      <c r="K55" s="56"/>
      <c r="L55" s="57"/>
      <c r="M55" s="58"/>
      <c r="N55" s="59"/>
      <c r="O55" s="60"/>
      <c r="P55" s="59"/>
      <c r="Q55" s="60"/>
    </row>
    <row r="56" spans="2:17">
      <c r="B56" s="21">
        <f t="shared" si="6"/>
        <v>4</v>
      </c>
      <c r="C56" s="22"/>
      <c r="D56" s="22"/>
      <c r="E56" s="22"/>
      <c r="F56" s="22"/>
      <c r="G56" s="24"/>
      <c r="H56" s="25"/>
      <c r="I56" s="54"/>
      <c r="J56" s="55"/>
      <c r="K56" s="56"/>
      <c r="L56" s="57"/>
      <c r="M56" s="58"/>
      <c r="N56" s="59"/>
      <c r="O56" s="60"/>
      <c r="P56" s="59"/>
      <c r="Q56" s="60"/>
    </row>
    <row r="57" spans="2:17">
      <c r="B57" s="21">
        <f t="shared" si="6"/>
        <v>5</v>
      </c>
      <c r="C57" s="22"/>
      <c r="D57" s="22"/>
      <c r="E57" s="22"/>
      <c r="F57" s="22"/>
      <c r="G57" s="24"/>
      <c r="H57" s="25"/>
      <c r="I57" s="54"/>
      <c r="J57" s="55"/>
      <c r="K57" s="56"/>
      <c r="L57" s="57"/>
      <c r="M57" s="58"/>
      <c r="N57" s="59"/>
      <c r="O57" s="60"/>
      <c r="P57" s="59"/>
      <c r="Q57" s="60"/>
    </row>
    <row r="58" spans="2:17">
      <c r="B58" s="21">
        <f t="shared" si="6"/>
        <v>6</v>
      </c>
      <c r="C58" s="22"/>
      <c r="D58" s="26"/>
      <c r="E58" s="26"/>
      <c r="F58" s="26"/>
      <c r="G58" s="24"/>
      <c r="H58" s="28"/>
      <c r="I58" s="57"/>
      <c r="J58" s="61"/>
      <c r="K58" s="62"/>
      <c r="L58" s="57"/>
      <c r="M58" s="58"/>
      <c r="N58" s="59"/>
      <c r="O58" s="63"/>
      <c r="P58" s="59"/>
      <c r="Q58" s="63"/>
    </row>
    <row r="59" spans="2:17">
      <c r="B59" s="21">
        <f t="shared" si="6"/>
        <v>7</v>
      </c>
      <c r="C59" s="22"/>
      <c r="D59" s="26"/>
      <c r="E59" s="26"/>
      <c r="F59" s="26"/>
      <c r="G59" s="24"/>
      <c r="H59" s="28"/>
      <c r="I59" s="57"/>
      <c r="J59" s="61"/>
      <c r="K59" s="62"/>
      <c r="L59" s="57"/>
      <c r="M59" s="58"/>
      <c r="N59" s="59"/>
      <c r="O59" s="63"/>
      <c r="P59" s="59"/>
      <c r="Q59" s="63"/>
    </row>
    <row r="60" spans="2:17">
      <c r="B60" s="21">
        <f t="shared" si="6"/>
        <v>8</v>
      </c>
      <c r="C60" s="22"/>
      <c r="D60" s="26"/>
      <c r="E60" s="26"/>
      <c r="F60" s="26"/>
      <c r="G60" s="24"/>
      <c r="H60" s="28"/>
      <c r="I60" s="57"/>
      <c r="J60" s="61"/>
      <c r="K60" s="62"/>
      <c r="L60" s="57"/>
      <c r="M60" s="58"/>
      <c r="N60" s="59"/>
      <c r="O60" s="63"/>
      <c r="P60" s="59"/>
      <c r="Q60" s="63"/>
    </row>
    <row r="61" spans="2:17">
      <c r="B61" s="21">
        <f t="shared" si="6"/>
        <v>9</v>
      </c>
      <c r="C61" s="22"/>
      <c r="D61" s="26"/>
      <c r="E61" s="26"/>
      <c r="F61" s="26"/>
      <c r="G61" s="24"/>
      <c r="H61" s="28"/>
      <c r="I61" s="57"/>
      <c r="J61" s="61"/>
      <c r="K61" s="62"/>
      <c r="L61" s="57"/>
      <c r="M61" s="58"/>
      <c r="N61" s="59"/>
      <c r="O61" s="63"/>
      <c r="P61" s="59"/>
      <c r="Q61" s="63"/>
    </row>
    <row r="62" ht="13.5" spans="2:17">
      <c r="B62" s="29">
        <f t="shared" si="6"/>
        <v>10</v>
      </c>
      <c r="C62" s="30"/>
      <c r="D62" s="31"/>
      <c r="E62" s="31"/>
      <c r="F62" s="31"/>
      <c r="G62" s="33"/>
      <c r="H62" s="34"/>
      <c r="I62" s="64"/>
      <c r="J62" s="65"/>
      <c r="K62" s="66"/>
      <c r="L62" s="64"/>
      <c r="M62" s="67"/>
      <c r="N62" s="68"/>
      <c r="O62" s="69"/>
      <c r="P62" s="68"/>
      <c r="Q62" s="69"/>
    </row>
    <row r="63" ht="18" spans="2:17">
      <c r="B63" s="35" t="s">
        <v>4</v>
      </c>
      <c r="C63" s="36"/>
      <c r="D63" s="36"/>
      <c r="E63" s="36"/>
      <c r="F63" s="36"/>
      <c r="G63" s="36"/>
      <c r="H63" s="36"/>
      <c r="I63" s="36"/>
      <c r="J63" s="70"/>
      <c r="K63" s="71">
        <f t="shared" ref="K63:Q63" si="7">SUM(K53:K62)</f>
        <v>0</v>
      </c>
      <c r="L63" s="71">
        <f t="shared" si="7"/>
        <v>0</v>
      </c>
      <c r="M63" s="71">
        <f t="shared" si="7"/>
        <v>0</v>
      </c>
      <c r="N63" s="71">
        <f t="shared" si="7"/>
        <v>0</v>
      </c>
      <c r="O63" s="71">
        <f t="shared" si="7"/>
        <v>0</v>
      </c>
      <c r="P63" s="71">
        <f t="shared" si="7"/>
        <v>0</v>
      </c>
      <c r="Q63" s="71">
        <f t="shared" si="7"/>
        <v>0</v>
      </c>
    </row>
    <row r="64" ht="28.5" spans="2:12">
      <c r="B64" s="39" t="s">
        <v>175</v>
      </c>
      <c r="C64" s="40"/>
      <c r="D64" s="40"/>
      <c r="E64" s="40"/>
      <c r="F64" s="40"/>
      <c r="G64" s="40"/>
      <c r="H64" s="40"/>
      <c r="I64" s="72"/>
      <c r="J64" s="73"/>
      <c r="K64" s="74"/>
      <c r="L64" s="74"/>
    </row>
    <row r="65" ht="28.5" customHeight="1" spans="2:14">
      <c r="B65" s="75"/>
      <c r="C65" s="76"/>
      <c r="D65" s="76"/>
      <c r="E65" s="76"/>
      <c r="F65" s="76"/>
      <c r="G65" s="76"/>
      <c r="H65" s="77"/>
      <c r="I65" s="103" t="s">
        <v>176</v>
      </c>
      <c r="J65" s="104"/>
      <c r="K65" s="104"/>
      <c r="L65" s="104"/>
      <c r="M65" s="104"/>
      <c r="N65" s="105"/>
    </row>
    <row r="66" ht="17.25" customHeight="1" spans="2:18">
      <c r="B66" s="78" t="s">
        <v>155</v>
      </c>
      <c r="C66" s="79" t="s">
        <v>156</v>
      </c>
      <c r="D66" s="78" t="s">
        <v>157</v>
      </c>
      <c r="E66" s="80" t="s">
        <v>158</v>
      </c>
      <c r="F66" s="79" t="s">
        <v>177</v>
      </c>
      <c r="G66" s="81" t="s">
        <v>178</v>
      </c>
      <c r="H66" s="82"/>
      <c r="I66" s="106">
        <v>45682</v>
      </c>
      <c r="J66" s="107"/>
      <c r="K66" s="106">
        <v>45713</v>
      </c>
      <c r="L66" s="107"/>
      <c r="M66" s="106">
        <v>45741</v>
      </c>
      <c r="N66" s="107"/>
      <c r="O66" s="108" t="s">
        <v>179</v>
      </c>
      <c r="P66" s="109"/>
      <c r="Q66" s="44" t="s">
        <v>180</v>
      </c>
      <c r="R66" s="45"/>
    </row>
    <row r="67" ht="45.75" spans="2:18">
      <c r="B67" s="83"/>
      <c r="C67" s="84"/>
      <c r="D67" s="83"/>
      <c r="E67" s="85"/>
      <c r="F67" s="84"/>
      <c r="G67" s="86" t="s">
        <v>181</v>
      </c>
      <c r="H67" s="87" t="s">
        <v>182</v>
      </c>
      <c r="I67" s="110" t="s">
        <v>183</v>
      </c>
      <c r="J67" s="111" t="s">
        <v>184</v>
      </c>
      <c r="K67" s="112" t="s">
        <v>183</v>
      </c>
      <c r="L67" s="111" t="s">
        <v>184</v>
      </c>
      <c r="M67" s="112" t="s">
        <v>183</v>
      </c>
      <c r="N67" s="111" t="s">
        <v>184</v>
      </c>
      <c r="O67" s="113" t="s">
        <v>166</v>
      </c>
      <c r="P67" s="113" t="s">
        <v>167</v>
      </c>
      <c r="Q67" s="46" t="s">
        <v>168</v>
      </c>
      <c r="R67" s="46" t="s">
        <v>169</v>
      </c>
    </row>
    <row r="68" ht="15" spans="2:18">
      <c r="B68" s="16">
        <v>1</v>
      </c>
      <c r="C68" s="88"/>
      <c r="D68" s="89"/>
      <c r="E68" s="18"/>
      <c r="F68" s="19"/>
      <c r="G68" s="90"/>
      <c r="H68" s="91"/>
      <c r="I68" s="90"/>
      <c r="J68" s="48"/>
      <c r="K68" s="114"/>
      <c r="L68" s="51"/>
      <c r="M68" s="115"/>
      <c r="N68" s="116"/>
      <c r="O68" s="52"/>
      <c r="P68" s="53"/>
      <c r="Q68" s="52"/>
      <c r="R68" s="53"/>
    </row>
    <row r="69" ht="15" spans="2:18">
      <c r="B69" s="21">
        <v>2</v>
      </c>
      <c r="C69" s="92"/>
      <c r="D69" s="93"/>
      <c r="E69" s="23"/>
      <c r="F69" s="24"/>
      <c r="G69" s="28"/>
      <c r="H69" s="94"/>
      <c r="I69" s="28"/>
      <c r="J69" s="61"/>
      <c r="K69" s="62"/>
      <c r="L69" s="58"/>
      <c r="M69" s="117"/>
      <c r="N69" s="118"/>
      <c r="O69" s="59"/>
      <c r="P69" s="60"/>
      <c r="Q69" s="59"/>
      <c r="R69" s="60"/>
    </row>
    <row r="70" ht="15" spans="2:18">
      <c r="B70" s="21">
        <v>3</v>
      </c>
      <c r="C70" s="92"/>
      <c r="D70" s="93"/>
      <c r="E70" s="23"/>
      <c r="F70" s="24"/>
      <c r="G70" s="28"/>
      <c r="H70" s="94"/>
      <c r="I70" s="28"/>
      <c r="J70" s="61"/>
      <c r="K70" s="62"/>
      <c r="L70" s="58"/>
      <c r="M70" s="117"/>
      <c r="N70" s="118"/>
      <c r="O70" s="59"/>
      <c r="P70" s="60"/>
      <c r="Q70" s="59"/>
      <c r="R70" s="60"/>
    </row>
    <row r="71" ht="15" spans="2:18">
      <c r="B71" s="21">
        <v>4</v>
      </c>
      <c r="C71" s="92"/>
      <c r="D71" s="93"/>
      <c r="E71" s="23"/>
      <c r="F71" s="24"/>
      <c r="G71" s="28"/>
      <c r="H71" s="94"/>
      <c r="I71" s="28"/>
      <c r="J71" s="61"/>
      <c r="K71" s="62"/>
      <c r="L71" s="58"/>
      <c r="M71" s="117"/>
      <c r="N71" s="118"/>
      <c r="O71" s="59"/>
      <c r="P71" s="60"/>
      <c r="Q71" s="59"/>
      <c r="R71" s="60"/>
    </row>
    <row r="72" ht="15" spans="2:18">
      <c r="B72" s="21">
        <v>5</v>
      </c>
      <c r="C72" s="92"/>
      <c r="D72" s="93"/>
      <c r="E72" s="23"/>
      <c r="F72" s="24"/>
      <c r="G72" s="28"/>
      <c r="H72" s="94"/>
      <c r="I72" s="28"/>
      <c r="J72" s="61"/>
      <c r="K72" s="119"/>
      <c r="L72" s="58"/>
      <c r="M72" s="117"/>
      <c r="N72" s="118"/>
      <c r="O72" s="59"/>
      <c r="P72" s="60"/>
      <c r="Q72" s="59"/>
      <c r="R72" s="60"/>
    </row>
    <row r="73" ht="15" spans="2:18">
      <c r="B73" s="21">
        <v>6</v>
      </c>
      <c r="C73" s="92"/>
      <c r="D73" s="93"/>
      <c r="E73" s="23"/>
      <c r="F73" s="24"/>
      <c r="G73" s="28"/>
      <c r="H73" s="94"/>
      <c r="I73" s="28"/>
      <c r="J73" s="61"/>
      <c r="K73" s="119"/>
      <c r="L73" s="58"/>
      <c r="M73" s="117"/>
      <c r="N73" s="118"/>
      <c r="O73" s="59"/>
      <c r="P73" s="63"/>
      <c r="Q73" s="59"/>
      <c r="R73" s="63"/>
    </row>
    <row r="74" ht="15" spans="2:18">
      <c r="B74" s="21">
        <v>7</v>
      </c>
      <c r="C74" s="92"/>
      <c r="D74" s="93"/>
      <c r="E74" s="23"/>
      <c r="F74" s="24"/>
      <c r="G74" s="28"/>
      <c r="H74" s="94"/>
      <c r="I74" s="120"/>
      <c r="J74" s="61"/>
      <c r="K74" s="119"/>
      <c r="L74" s="58"/>
      <c r="M74" s="117"/>
      <c r="N74" s="118"/>
      <c r="O74" s="59"/>
      <c r="P74" s="63"/>
      <c r="Q74" s="59"/>
      <c r="R74" s="63"/>
    </row>
    <row r="75" ht="15" spans="2:18">
      <c r="B75" s="21">
        <v>8</v>
      </c>
      <c r="C75" s="92"/>
      <c r="D75" s="93"/>
      <c r="E75" s="23"/>
      <c r="F75" s="24"/>
      <c r="G75" s="28"/>
      <c r="H75" s="94"/>
      <c r="I75" s="28"/>
      <c r="J75" s="61"/>
      <c r="K75" s="62"/>
      <c r="L75" s="58"/>
      <c r="M75" s="117"/>
      <c r="N75" s="121"/>
      <c r="O75" s="59"/>
      <c r="P75" s="63"/>
      <c r="Q75" s="59"/>
      <c r="R75" s="63"/>
    </row>
    <row r="76" ht="15" spans="2:18">
      <c r="B76" s="21">
        <v>9</v>
      </c>
      <c r="C76" s="95"/>
      <c r="D76" s="93"/>
      <c r="E76" s="23"/>
      <c r="F76" s="24"/>
      <c r="G76" s="28"/>
      <c r="H76" s="94"/>
      <c r="I76" s="28"/>
      <c r="J76" s="61"/>
      <c r="K76" s="62"/>
      <c r="L76" s="58"/>
      <c r="M76" s="117"/>
      <c r="N76" s="121"/>
      <c r="O76" s="59"/>
      <c r="P76" s="63"/>
      <c r="Q76" s="59"/>
      <c r="R76" s="63"/>
    </row>
    <row r="77" ht="15.75" spans="2:18">
      <c r="B77" s="29">
        <v>10</v>
      </c>
      <c r="C77" s="96"/>
      <c r="D77" s="97"/>
      <c r="E77" s="98"/>
      <c r="F77" s="33"/>
      <c r="G77" s="34"/>
      <c r="H77" s="99"/>
      <c r="I77" s="34"/>
      <c r="J77" s="65"/>
      <c r="K77" s="66"/>
      <c r="L77" s="67"/>
      <c r="M77" s="122"/>
      <c r="N77" s="123"/>
      <c r="O77" s="68"/>
      <c r="P77" s="69"/>
      <c r="Q77" s="68"/>
      <c r="R77" s="69"/>
    </row>
    <row r="78" ht="18" spans="2:18">
      <c r="B78" s="100" t="s">
        <v>4</v>
      </c>
      <c r="C78" s="101"/>
      <c r="D78" s="101"/>
      <c r="E78" s="101"/>
      <c r="F78" s="101"/>
      <c r="G78" s="101"/>
      <c r="H78" s="102"/>
      <c r="I78" s="124"/>
      <c r="J78" s="125">
        <f>SUM(I68:I77)</f>
        <v>0</v>
      </c>
      <c r="K78" s="124"/>
      <c r="L78" s="125">
        <f>SUM(K68:K77)</f>
        <v>0</v>
      </c>
      <c r="M78" s="124"/>
      <c r="N78" s="125">
        <f t="shared" ref="N78:R78" si="8">SUM(M68:M77)</f>
        <v>0</v>
      </c>
      <c r="O78" s="125">
        <f t="shared" si="8"/>
        <v>0</v>
      </c>
      <c r="P78" s="71">
        <f t="shared" si="8"/>
        <v>0</v>
      </c>
      <c r="Q78" s="71">
        <f t="shared" si="8"/>
        <v>0</v>
      </c>
      <c r="R78" s="71">
        <f t="shared" si="8"/>
        <v>0</v>
      </c>
    </row>
  </sheetData>
  <mergeCells count="59">
    <mergeCell ref="H6:J6"/>
    <mergeCell ref="K6:M6"/>
    <mergeCell ref="N6:O6"/>
    <mergeCell ref="P6:Q6"/>
    <mergeCell ref="B18:J18"/>
    <mergeCell ref="H21:J21"/>
    <mergeCell ref="K21:M21"/>
    <mergeCell ref="N21:O21"/>
    <mergeCell ref="P21:Q21"/>
    <mergeCell ref="B33:J33"/>
    <mergeCell ref="H36:J36"/>
    <mergeCell ref="K36:M36"/>
    <mergeCell ref="N36:O36"/>
    <mergeCell ref="P36:Q36"/>
    <mergeCell ref="B48:J48"/>
    <mergeCell ref="H51:J51"/>
    <mergeCell ref="K51:M51"/>
    <mergeCell ref="N51:O51"/>
    <mergeCell ref="P51:Q51"/>
    <mergeCell ref="B63:J63"/>
    <mergeCell ref="I65:N65"/>
    <mergeCell ref="G66:H66"/>
    <mergeCell ref="I66:J66"/>
    <mergeCell ref="K66:L66"/>
    <mergeCell ref="M66:N66"/>
    <mergeCell ref="O66:P66"/>
    <mergeCell ref="Q66:R66"/>
    <mergeCell ref="B78:H78"/>
    <mergeCell ref="B6:B7"/>
    <mergeCell ref="B21:B22"/>
    <mergeCell ref="B36:B37"/>
    <mergeCell ref="B51:B52"/>
    <mergeCell ref="B66:B67"/>
    <mergeCell ref="C6:C7"/>
    <mergeCell ref="C21:C22"/>
    <mergeCell ref="C36:C37"/>
    <mergeCell ref="C51:C52"/>
    <mergeCell ref="C66:C67"/>
    <mergeCell ref="D6:D7"/>
    <mergeCell ref="D21:D22"/>
    <mergeCell ref="D36:D37"/>
    <mergeCell ref="D51:D52"/>
    <mergeCell ref="D66:D67"/>
    <mergeCell ref="E6:E7"/>
    <mergeCell ref="E21:E22"/>
    <mergeCell ref="E36:E37"/>
    <mergeCell ref="E51:E52"/>
    <mergeCell ref="E66:E67"/>
    <mergeCell ref="F6:F7"/>
    <mergeCell ref="F21:F22"/>
    <mergeCell ref="F36:F37"/>
    <mergeCell ref="F51:F52"/>
    <mergeCell ref="F66:F67"/>
    <mergeCell ref="G36:G37"/>
    <mergeCell ref="G51:G52"/>
    <mergeCell ref="B49:O50"/>
    <mergeCell ref="B34:O35"/>
    <mergeCell ref="B19:O20"/>
    <mergeCell ref="B4:Q5"/>
  </mergeCells>
  <dataValidations count="1">
    <dataValidation allowBlank="1" showInputMessage="1" showErrorMessage="1" promptTitle="Note :- " prompt="Type Name of Hospital in Capital only" sqref="C68:C74 D8:D14 D23:D29 D38:D44 D53:D59"/>
  </dataValidations>
  <pageMargins left="0.7" right="0.7" top="0.75" bottom="0.75" header="0.3" footer="0.3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-0.249977111117893"/>
  </sheetPr>
  <dimension ref="B2:R78"/>
  <sheetViews>
    <sheetView workbookViewId="0">
      <selection activeCell="C3" sqref="C3"/>
    </sheetView>
  </sheetViews>
  <sheetFormatPr defaultColWidth="9" defaultRowHeight="12.75"/>
  <sheetData>
    <row r="2" ht="15.75" spans="3:4">
      <c r="C2" s="1" t="s">
        <v>99</v>
      </c>
      <c r="D2" s="1" t="s">
        <v>307</v>
      </c>
    </row>
    <row r="3" spans="3:4">
      <c r="C3" t="s">
        <v>186</v>
      </c>
      <c r="D3" t="s">
        <v>8</v>
      </c>
    </row>
    <row r="4" customHeight="1" spans="2:17">
      <c r="B4" s="2" t="s">
        <v>154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ht="13.5" customHeight="1" spans="2:17"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ht="15.75" customHeight="1" spans="2:17">
      <c r="B6" s="6" t="s">
        <v>155</v>
      </c>
      <c r="C6" s="7" t="s">
        <v>156</v>
      </c>
      <c r="D6" s="7" t="s">
        <v>157</v>
      </c>
      <c r="E6" s="7" t="s">
        <v>158</v>
      </c>
      <c r="F6" s="8" t="s">
        <v>159</v>
      </c>
      <c r="G6" s="9" t="s">
        <v>160</v>
      </c>
      <c r="H6" s="10" t="s">
        <v>161</v>
      </c>
      <c r="I6" s="41"/>
      <c r="J6" s="42"/>
      <c r="K6" s="43" t="s">
        <v>162</v>
      </c>
      <c r="L6" s="41"/>
      <c r="M6" s="42"/>
      <c r="N6" s="44" t="s">
        <v>163</v>
      </c>
      <c r="O6" s="45"/>
      <c r="P6" s="44" t="s">
        <v>164</v>
      </c>
      <c r="Q6" s="45"/>
    </row>
    <row r="7" ht="45.75" spans="2:17">
      <c r="B7" s="11"/>
      <c r="C7" s="12"/>
      <c r="D7" s="12"/>
      <c r="E7" s="12"/>
      <c r="F7" s="13"/>
      <c r="G7" s="14" t="s">
        <v>165</v>
      </c>
      <c r="H7" s="15">
        <v>45682</v>
      </c>
      <c r="I7" s="15">
        <v>45713</v>
      </c>
      <c r="J7" s="15">
        <v>45741</v>
      </c>
      <c r="K7" s="15">
        <v>45682</v>
      </c>
      <c r="L7" s="15">
        <v>45713</v>
      </c>
      <c r="M7" s="15">
        <v>45741</v>
      </c>
      <c r="N7" s="46" t="s">
        <v>166</v>
      </c>
      <c r="O7" s="46" t="s">
        <v>167</v>
      </c>
      <c r="P7" s="46" t="s">
        <v>168</v>
      </c>
      <c r="Q7" s="46" t="s">
        <v>169</v>
      </c>
    </row>
    <row r="8" spans="2:17">
      <c r="B8" s="16">
        <v>1</v>
      </c>
      <c r="C8" s="17"/>
      <c r="D8" s="17"/>
      <c r="E8" s="17"/>
      <c r="F8" s="18"/>
      <c r="G8" s="19"/>
      <c r="H8" s="20"/>
      <c r="I8" s="47"/>
      <c r="J8" s="48"/>
      <c r="K8" s="49"/>
      <c r="L8" s="50"/>
      <c r="M8" s="51"/>
      <c r="N8" s="52"/>
      <c r="O8" s="53"/>
      <c r="P8" s="52"/>
      <c r="Q8" s="53"/>
    </row>
    <row r="9" spans="2:17">
      <c r="B9" s="21">
        <f>B8+1</f>
        <v>2</v>
      </c>
      <c r="C9" s="22"/>
      <c r="D9" s="22"/>
      <c r="E9" s="22"/>
      <c r="F9" s="23"/>
      <c r="G9" s="24"/>
      <c r="H9" s="25"/>
      <c r="I9" s="54"/>
      <c r="J9" s="55"/>
      <c r="K9" s="56"/>
      <c r="L9" s="57"/>
      <c r="M9" s="58"/>
      <c r="N9" s="59"/>
      <c r="O9" s="60"/>
      <c r="P9" s="59"/>
      <c r="Q9" s="60"/>
    </row>
    <row r="10" spans="2:17">
      <c r="B10" s="21">
        <f t="shared" ref="B10:B17" si="0">B9+1</f>
        <v>3</v>
      </c>
      <c r="C10" s="22"/>
      <c r="D10" s="22"/>
      <c r="E10" s="22"/>
      <c r="F10" s="23"/>
      <c r="G10" s="24"/>
      <c r="H10" s="25"/>
      <c r="I10" s="54"/>
      <c r="J10" s="55"/>
      <c r="K10" s="56"/>
      <c r="L10" s="57"/>
      <c r="M10" s="58"/>
      <c r="N10" s="59"/>
      <c r="O10" s="60"/>
      <c r="P10" s="59"/>
      <c r="Q10" s="60"/>
    </row>
    <row r="11" spans="2:17">
      <c r="B11" s="21">
        <f t="shared" si="0"/>
        <v>4</v>
      </c>
      <c r="C11" s="22"/>
      <c r="D11" s="22"/>
      <c r="E11" s="22"/>
      <c r="F11" s="23"/>
      <c r="G11" s="24"/>
      <c r="H11" s="25"/>
      <c r="I11" s="54"/>
      <c r="J11" s="55"/>
      <c r="K11" s="56"/>
      <c r="L11" s="57"/>
      <c r="M11" s="58"/>
      <c r="N11" s="59"/>
      <c r="O11" s="60"/>
      <c r="P11" s="59"/>
      <c r="Q11" s="60"/>
    </row>
    <row r="12" spans="2:17">
      <c r="B12" s="21">
        <f t="shared" si="0"/>
        <v>5</v>
      </c>
      <c r="C12" s="22"/>
      <c r="D12" s="22"/>
      <c r="E12" s="22"/>
      <c r="F12" s="23"/>
      <c r="G12" s="24"/>
      <c r="H12" s="25"/>
      <c r="I12" s="54"/>
      <c r="J12" s="55"/>
      <c r="K12" s="56"/>
      <c r="L12" s="57"/>
      <c r="M12" s="58"/>
      <c r="N12" s="59"/>
      <c r="O12" s="60"/>
      <c r="P12" s="59"/>
      <c r="Q12" s="60"/>
    </row>
    <row r="13" spans="2:17">
      <c r="B13" s="21">
        <f t="shared" si="0"/>
        <v>6</v>
      </c>
      <c r="C13" s="22"/>
      <c r="D13" s="26"/>
      <c r="E13" s="26"/>
      <c r="F13" s="27"/>
      <c r="G13" s="24"/>
      <c r="H13" s="28"/>
      <c r="I13" s="57"/>
      <c r="J13" s="61"/>
      <c r="K13" s="62"/>
      <c r="L13" s="57"/>
      <c r="M13" s="58"/>
      <c r="N13" s="59"/>
      <c r="O13" s="63"/>
      <c r="P13" s="59"/>
      <c r="Q13" s="63"/>
    </row>
    <row r="14" spans="2:17">
      <c r="B14" s="21">
        <f t="shared" si="0"/>
        <v>7</v>
      </c>
      <c r="C14" s="22"/>
      <c r="D14" s="26"/>
      <c r="E14" s="26"/>
      <c r="F14" s="27"/>
      <c r="G14" s="24"/>
      <c r="H14" s="28"/>
      <c r="I14" s="57"/>
      <c r="J14" s="61"/>
      <c r="K14" s="62"/>
      <c r="L14" s="57"/>
      <c r="M14" s="58"/>
      <c r="N14" s="59"/>
      <c r="O14" s="63"/>
      <c r="P14" s="59"/>
      <c r="Q14" s="63"/>
    </row>
    <row r="15" spans="2:17">
      <c r="B15" s="21">
        <f t="shared" si="0"/>
        <v>8</v>
      </c>
      <c r="C15" s="22"/>
      <c r="D15" s="26"/>
      <c r="E15" s="26"/>
      <c r="F15" s="27"/>
      <c r="G15" s="24"/>
      <c r="H15" s="28"/>
      <c r="I15" s="57"/>
      <c r="J15" s="61"/>
      <c r="K15" s="62"/>
      <c r="L15" s="57"/>
      <c r="M15" s="58"/>
      <c r="N15" s="59"/>
      <c r="O15" s="63"/>
      <c r="P15" s="59"/>
      <c r="Q15" s="63"/>
    </row>
    <row r="16" spans="2:17">
      <c r="B16" s="21">
        <f t="shared" si="0"/>
        <v>9</v>
      </c>
      <c r="C16" s="22"/>
      <c r="D16" s="26"/>
      <c r="E16" s="26"/>
      <c r="F16" s="27"/>
      <c r="G16" s="24"/>
      <c r="H16" s="28"/>
      <c r="I16" s="57"/>
      <c r="J16" s="61"/>
      <c r="K16" s="62"/>
      <c r="L16" s="57"/>
      <c r="M16" s="58"/>
      <c r="N16" s="59"/>
      <c r="O16" s="63"/>
      <c r="P16" s="59"/>
      <c r="Q16" s="63"/>
    </row>
    <row r="17" ht="13.5" spans="2:17">
      <c r="B17" s="29">
        <f t="shared" si="0"/>
        <v>10</v>
      </c>
      <c r="C17" s="30"/>
      <c r="D17" s="31"/>
      <c r="E17" s="31"/>
      <c r="F17" s="32"/>
      <c r="G17" s="33"/>
      <c r="H17" s="34"/>
      <c r="I17" s="64"/>
      <c r="J17" s="65"/>
      <c r="K17" s="66"/>
      <c r="L17" s="64"/>
      <c r="M17" s="67"/>
      <c r="N17" s="68"/>
      <c r="O17" s="69"/>
      <c r="P17" s="68"/>
      <c r="Q17" s="69"/>
    </row>
    <row r="18" ht="18" spans="2:17">
      <c r="B18" s="35" t="s">
        <v>4</v>
      </c>
      <c r="C18" s="36"/>
      <c r="D18" s="36"/>
      <c r="E18" s="36"/>
      <c r="F18" s="36"/>
      <c r="G18" s="36"/>
      <c r="H18" s="36"/>
      <c r="I18" s="36"/>
      <c r="J18" s="70"/>
      <c r="K18" s="71">
        <f t="shared" ref="K18:Q18" si="1">SUM(K8:K17)</f>
        <v>0</v>
      </c>
      <c r="L18" s="71">
        <f t="shared" si="1"/>
        <v>0</v>
      </c>
      <c r="M18" s="71">
        <f t="shared" si="1"/>
        <v>0</v>
      </c>
      <c r="N18" s="71">
        <f t="shared" si="1"/>
        <v>0</v>
      </c>
      <c r="O18" s="71">
        <f t="shared" si="1"/>
        <v>0</v>
      </c>
      <c r="P18" s="71">
        <f t="shared" si="1"/>
        <v>0</v>
      </c>
      <c r="Q18" s="71">
        <f t="shared" si="1"/>
        <v>0</v>
      </c>
    </row>
    <row r="19" customHeight="1" spans="2:15">
      <c r="B19" s="2" t="s">
        <v>170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ht="13.5" customHeight="1" spans="2:15">
      <c r="B20" s="4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  <row r="21" ht="15.75" customHeight="1" spans="2:17">
      <c r="B21" s="6" t="s">
        <v>155</v>
      </c>
      <c r="C21" s="7" t="s">
        <v>156</v>
      </c>
      <c r="D21" s="7" t="s">
        <v>157</v>
      </c>
      <c r="E21" s="7" t="s">
        <v>158</v>
      </c>
      <c r="F21" s="8" t="s">
        <v>159</v>
      </c>
      <c r="G21" s="9" t="s">
        <v>160</v>
      </c>
      <c r="H21" s="10" t="s">
        <v>161</v>
      </c>
      <c r="I21" s="41"/>
      <c r="J21" s="42"/>
      <c r="K21" s="43" t="s">
        <v>162</v>
      </c>
      <c r="L21" s="41"/>
      <c r="M21" s="42"/>
      <c r="N21" s="44" t="s">
        <v>163</v>
      </c>
      <c r="O21" s="45"/>
      <c r="P21" s="44" t="s">
        <v>164</v>
      </c>
      <c r="Q21" s="45"/>
    </row>
    <row r="22" ht="45.75" spans="2:17">
      <c r="B22" s="11"/>
      <c r="C22" s="12"/>
      <c r="D22" s="12"/>
      <c r="E22" s="12"/>
      <c r="F22" s="13"/>
      <c r="G22" s="14" t="s">
        <v>165</v>
      </c>
      <c r="H22" s="15">
        <v>45682</v>
      </c>
      <c r="I22" s="15">
        <v>45713</v>
      </c>
      <c r="J22" s="15">
        <v>45741</v>
      </c>
      <c r="K22" s="15">
        <v>45682</v>
      </c>
      <c r="L22" s="15">
        <v>45713</v>
      </c>
      <c r="M22" s="15">
        <v>45741</v>
      </c>
      <c r="N22" s="46" t="s">
        <v>166</v>
      </c>
      <c r="O22" s="46" t="s">
        <v>167</v>
      </c>
      <c r="P22" s="46" t="s">
        <v>168</v>
      </c>
      <c r="Q22" s="46" t="s">
        <v>169</v>
      </c>
    </row>
    <row r="23" spans="2:17">
      <c r="B23" s="16">
        <v>1</v>
      </c>
      <c r="C23" s="17"/>
      <c r="D23" s="17"/>
      <c r="E23" s="17"/>
      <c r="F23" s="17"/>
      <c r="G23" s="19"/>
      <c r="H23" s="20"/>
      <c r="I23" s="47"/>
      <c r="J23" s="48"/>
      <c r="K23" s="49"/>
      <c r="L23" s="50"/>
      <c r="M23" s="51"/>
      <c r="N23" s="52"/>
      <c r="O23" s="53"/>
      <c r="P23" s="52"/>
      <c r="Q23" s="53"/>
    </row>
    <row r="24" spans="2:17">
      <c r="B24" s="21">
        <f>B23+1</f>
        <v>2</v>
      </c>
      <c r="C24" s="22"/>
      <c r="D24" s="22"/>
      <c r="E24" s="22"/>
      <c r="F24" s="22"/>
      <c r="G24" s="24"/>
      <c r="H24" s="25"/>
      <c r="I24" s="54"/>
      <c r="J24" s="55"/>
      <c r="K24" s="56"/>
      <c r="L24" s="57"/>
      <c r="M24" s="58"/>
      <c r="N24" s="59"/>
      <c r="O24" s="60"/>
      <c r="P24" s="59"/>
      <c r="Q24" s="60"/>
    </row>
    <row r="25" spans="2:17">
      <c r="B25" s="21">
        <f t="shared" ref="B25:B32" si="2">B24+1</f>
        <v>3</v>
      </c>
      <c r="C25" s="22"/>
      <c r="D25" s="22"/>
      <c r="E25" s="22"/>
      <c r="F25" s="22"/>
      <c r="G25" s="24"/>
      <c r="H25" s="25"/>
      <c r="I25" s="54"/>
      <c r="J25" s="55"/>
      <c r="K25" s="56"/>
      <c r="L25" s="57"/>
      <c r="M25" s="58"/>
      <c r="N25" s="59"/>
      <c r="O25" s="60"/>
      <c r="P25" s="59"/>
      <c r="Q25" s="60"/>
    </row>
    <row r="26" spans="2:17">
      <c r="B26" s="21">
        <f t="shared" si="2"/>
        <v>4</v>
      </c>
      <c r="C26" s="22"/>
      <c r="D26" s="22"/>
      <c r="E26" s="22"/>
      <c r="F26" s="22"/>
      <c r="G26" s="24"/>
      <c r="H26" s="25"/>
      <c r="I26" s="54"/>
      <c r="J26" s="55"/>
      <c r="K26" s="56"/>
      <c r="L26" s="57"/>
      <c r="M26" s="58"/>
      <c r="N26" s="59"/>
      <c r="O26" s="60"/>
      <c r="P26" s="59"/>
      <c r="Q26" s="60"/>
    </row>
    <row r="27" spans="2:17">
      <c r="B27" s="21">
        <f t="shared" si="2"/>
        <v>5</v>
      </c>
      <c r="C27" s="22"/>
      <c r="D27" s="22"/>
      <c r="E27" s="22"/>
      <c r="F27" s="22"/>
      <c r="G27" s="24"/>
      <c r="H27" s="25"/>
      <c r="I27" s="54"/>
      <c r="J27" s="55"/>
      <c r="K27" s="56"/>
      <c r="L27" s="57"/>
      <c r="M27" s="58"/>
      <c r="N27" s="59"/>
      <c r="O27" s="60"/>
      <c r="P27" s="59"/>
      <c r="Q27" s="60"/>
    </row>
    <row r="28" spans="2:17">
      <c r="B28" s="21">
        <f t="shared" si="2"/>
        <v>6</v>
      </c>
      <c r="C28" s="22"/>
      <c r="D28" s="26"/>
      <c r="E28" s="26"/>
      <c r="F28" s="26"/>
      <c r="G28" s="24"/>
      <c r="H28" s="28"/>
      <c r="I28" s="57"/>
      <c r="J28" s="61"/>
      <c r="K28" s="62"/>
      <c r="L28" s="57"/>
      <c r="M28" s="58"/>
      <c r="N28" s="59"/>
      <c r="O28" s="63"/>
      <c r="P28" s="59"/>
      <c r="Q28" s="63"/>
    </row>
    <row r="29" spans="2:17">
      <c r="B29" s="21">
        <f t="shared" si="2"/>
        <v>7</v>
      </c>
      <c r="C29" s="22"/>
      <c r="D29" s="26"/>
      <c r="E29" s="26"/>
      <c r="F29" s="26"/>
      <c r="G29" s="24"/>
      <c r="H29" s="28"/>
      <c r="I29" s="57"/>
      <c r="J29" s="61"/>
      <c r="K29" s="62"/>
      <c r="L29" s="57"/>
      <c r="M29" s="58"/>
      <c r="N29" s="59"/>
      <c r="O29" s="63"/>
      <c r="P29" s="59"/>
      <c r="Q29" s="63"/>
    </row>
    <row r="30" spans="2:17">
      <c r="B30" s="21">
        <f t="shared" si="2"/>
        <v>8</v>
      </c>
      <c r="C30" s="22"/>
      <c r="D30" s="26"/>
      <c r="E30" s="26"/>
      <c r="F30" s="26"/>
      <c r="G30" s="24"/>
      <c r="H30" s="28"/>
      <c r="I30" s="57"/>
      <c r="J30" s="61"/>
      <c r="K30" s="62"/>
      <c r="L30" s="57"/>
      <c r="M30" s="58"/>
      <c r="N30" s="59"/>
      <c r="O30" s="63"/>
      <c r="P30" s="59"/>
      <c r="Q30" s="63"/>
    </row>
    <row r="31" spans="2:17">
      <c r="B31" s="21">
        <f t="shared" si="2"/>
        <v>9</v>
      </c>
      <c r="C31" s="22"/>
      <c r="D31" s="26"/>
      <c r="E31" s="26"/>
      <c r="F31" s="26"/>
      <c r="G31" s="24"/>
      <c r="H31" s="28"/>
      <c r="I31" s="57"/>
      <c r="J31" s="61"/>
      <c r="K31" s="62"/>
      <c r="L31" s="57"/>
      <c r="M31" s="58"/>
      <c r="N31" s="59"/>
      <c r="O31" s="63"/>
      <c r="P31" s="59"/>
      <c r="Q31" s="63"/>
    </row>
    <row r="32" ht="13.5" spans="2:17">
      <c r="B32" s="29">
        <f t="shared" si="2"/>
        <v>10</v>
      </c>
      <c r="C32" s="30"/>
      <c r="D32" s="31"/>
      <c r="E32" s="31"/>
      <c r="F32" s="31"/>
      <c r="G32" s="33"/>
      <c r="H32" s="34"/>
      <c r="I32" s="64"/>
      <c r="J32" s="65"/>
      <c r="K32" s="66"/>
      <c r="L32" s="64"/>
      <c r="M32" s="67"/>
      <c r="N32" s="68"/>
      <c r="O32" s="69"/>
      <c r="P32" s="68"/>
      <c r="Q32" s="69"/>
    </row>
    <row r="33" ht="18" spans="2:17">
      <c r="B33" s="35" t="s">
        <v>4</v>
      </c>
      <c r="C33" s="36"/>
      <c r="D33" s="36"/>
      <c r="E33" s="36"/>
      <c r="F33" s="36"/>
      <c r="G33" s="36"/>
      <c r="H33" s="36"/>
      <c r="I33" s="36"/>
      <c r="J33" s="70"/>
      <c r="K33" s="71">
        <f t="shared" ref="K33:Q33" si="3">SUM(K23:K32)</f>
        <v>0</v>
      </c>
      <c r="L33" s="71">
        <f t="shared" si="3"/>
        <v>0</v>
      </c>
      <c r="M33" s="71">
        <f t="shared" si="3"/>
        <v>0</v>
      </c>
      <c r="N33" s="71">
        <f t="shared" si="3"/>
        <v>0</v>
      </c>
      <c r="O33" s="71">
        <f t="shared" si="3"/>
        <v>0</v>
      </c>
      <c r="P33" s="71">
        <f t="shared" si="3"/>
        <v>0</v>
      </c>
      <c r="Q33" s="71">
        <f t="shared" si="3"/>
        <v>0</v>
      </c>
    </row>
    <row r="34" customHeight="1" spans="2:15">
      <c r="B34" s="2" t="s">
        <v>171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ht="13.5" customHeight="1" spans="2:15">
      <c r="B35" s="4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  <row r="36" ht="15.75" customHeight="1" spans="2:17">
      <c r="B36" s="6" t="s">
        <v>155</v>
      </c>
      <c r="C36" s="7" t="s">
        <v>156</v>
      </c>
      <c r="D36" s="7" t="s">
        <v>157</v>
      </c>
      <c r="E36" s="7" t="s">
        <v>158</v>
      </c>
      <c r="F36" s="8" t="s">
        <v>159</v>
      </c>
      <c r="G36" s="37" t="s">
        <v>172</v>
      </c>
      <c r="H36" s="10" t="s">
        <v>161</v>
      </c>
      <c r="I36" s="41"/>
      <c r="J36" s="42"/>
      <c r="K36" s="43" t="s">
        <v>162</v>
      </c>
      <c r="L36" s="41"/>
      <c r="M36" s="42"/>
      <c r="N36" s="44" t="s">
        <v>163</v>
      </c>
      <c r="O36" s="45"/>
      <c r="P36" s="44" t="s">
        <v>164</v>
      </c>
      <c r="Q36" s="45"/>
    </row>
    <row r="37" ht="45.75" spans="2:17">
      <c r="B37" s="11"/>
      <c r="C37" s="12"/>
      <c r="D37" s="12"/>
      <c r="E37" s="12"/>
      <c r="F37" s="13"/>
      <c r="G37" s="38"/>
      <c r="H37" s="15">
        <v>45682</v>
      </c>
      <c r="I37" s="15">
        <v>45713</v>
      </c>
      <c r="J37" s="15">
        <v>45741</v>
      </c>
      <c r="K37" s="15">
        <v>45682</v>
      </c>
      <c r="L37" s="15">
        <v>45713</v>
      </c>
      <c r="M37" s="15">
        <v>45741</v>
      </c>
      <c r="N37" s="46" t="s">
        <v>166</v>
      </c>
      <c r="O37" s="46" t="s">
        <v>167</v>
      </c>
      <c r="P37" s="46" t="s">
        <v>168</v>
      </c>
      <c r="Q37" s="46" t="s">
        <v>169</v>
      </c>
    </row>
    <row r="38" spans="2:17">
      <c r="B38" s="16">
        <v>1</v>
      </c>
      <c r="C38" s="17"/>
      <c r="D38" s="17"/>
      <c r="E38" s="17"/>
      <c r="F38" s="17"/>
      <c r="G38" s="19"/>
      <c r="H38" s="20"/>
      <c r="I38" s="47"/>
      <c r="J38" s="48"/>
      <c r="K38" s="49"/>
      <c r="L38" s="50"/>
      <c r="M38" s="51"/>
      <c r="N38" s="52"/>
      <c r="O38" s="53"/>
      <c r="P38" s="52"/>
      <c r="Q38" s="53"/>
    </row>
    <row r="39" spans="2:17">
      <c r="B39" s="21">
        <f>B38+1</f>
        <v>2</v>
      </c>
      <c r="C39" s="22"/>
      <c r="D39" s="22"/>
      <c r="E39" s="22"/>
      <c r="F39" s="22"/>
      <c r="G39" s="24"/>
      <c r="H39" s="25"/>
      <c r="I39" s="54"/>
      <c r="J39" s="55"/>
      <c r="K39" s="56"/>
      <c r="L39" s="57"/>
      <c r="M39" s="58"/>
      <c r="N39" s="59"/>
      <c r="O39" s="60"/>
      <c r="P39" s="59"/>
      <c r="Q39" s="60"/>
    </row>
    <row r="40" spans="2:17">
      <c r="B40" s="21">
        <f t="shared" ref="B40:B47" si="4">B39+1</f>
        <v>3</v>
      </c>
      <c r="C40" s="22"/>
      <c r="D40" s="22"/>
      <c r="E40" s="22"/>
      <c r="F40" s="22"/>
      <c r="G40" s="24"/>
      <c r="H40" s="25"/>
      <c r="I40" s="54"/>
      <c r="J40" s="55"/>
      <c r="K40" s="56"/>
      <c r="L40" s="57"/>
      <c r="M40" s="58"/>
      <c r="N40" s="59"/>
      <c r="O40" s="60"/>
      <c r="P40" s="59"/>
      <c r="Q40" s="60"/>
    </row>
    <row r="41" spans="2:17">
      <c r="B41" s="21">
        <f t="shared" si="4"/>
        <v>4</v>
      </c>
      <c r="C41" s="22"/>
      <c r="D41" s="22"/>
      <c r="E41" s="22"/>
      <c r="F41" s="22"/>
      <c r="G41" s="24"/>
      <c r="H41" s="25"/>
      <c r="I41" s="54"/>
      <c r="J41" s="55"/>
      <c r="K41" s="56"/>
      <c r="L41" s="57"/>
      <c r="M41" s="58"/>
      <c r="N41" s="59"/>
      <c r="O41" s="60"/>
      <c r="P41" s="59"/>
      <c r="Q41" s="60"/>
    </row>
    <row r="42" spans="2:17">
      <c r="B42" s="21">
        <f t="shared" si="4"/>
        <v>5</v>
      </c>
      <c r="C42" s="22"/>
      <c r="D42" s="22"/>
      <c r="E42" s="22"/>
      <c r="F42" s="22"/>
      <c r="G42" s="24"/>
      <c r="H42" s="25"/>
      <c r="I42" s="54"/>
      <c r="J42" s="55"/>
      <c r="K42" s="56"/>
      <c r="L42" s="57"/>
      <c r="M42" s="58"/>
      <c r="N42" s="59"/>
      <c r="O42" s="60"/>
      <c r="P42" s="59"/>
      <c r="Q42" s="60"/>
    </row>
    <row r="43" spans="2:17">
      <c r="B43" s="21">
        <f t="shared" si="4"/>
        <v>6</v>
      </c>
      <c r="C43" s="22"/>
      <c r="D43" s="26"/>
      <c r="E43" s="26"/>
      <c r="F43" s="26"/>
      <c r="G43" s="24"/>
      <c r="H43" s="28"/>
      <c r="I43" s="57"/>
      <c r="J43" s="61"/>
      <c r="K43" s="62"/>
      <c r="L43" s="57"/>
      <c r="M43" s="58"/>
      <c r="N43" s="59"/>
      <c r="O43" s="63"/>
      <c r="P43" s="59"/>
      <c r="Q43" s="63"/>
    </row>
    <row r="44" spans="2:17">
      <c r="B44" s="21">
        <f t="shared" si="4"/>
        <v>7</v>
      </c>
      <c r="C44" s="22"/>
      <c r="D44" s="26"/>
      <c r="E44" s="26"/>
      <c r="F44" s="26"/>
      <c r="G44" s="24"/>
      <c r="H44" s="28"/>
      <c r="I44" s="57"/>
      <c r="J44" s="61"/>
      <c r="K44" s="62"/>
      <c r="L44" s="57"/>
      <c r="M44" s="58"/>
      <c r="N44" s="59"/>
      <c r="O44" s="63"/>
      <c r="P44" s="59"/>
      <c r="Q44" s="63"/>
    </row>
    <row r="45" spans="2:17">
      <c r="B45" s="21">
        <f t="shared" si="4"/>
        <v>8</v>
      </c>
      <c r="C45" s="22"/>
      <c r="D45" s="26"/>
      <c r="E45" s="26"/>
      <c r="F45" s="26"/>
      <c r="G45" s="24"/>
      <c r="H45" s="28"/>
      <c r="I45" s="57"/>
      <c r="J45" s="61"/>
      <c r="K45" s="62"/>
      <c r="L45" s="57"/>
      <c r="M45" s="58"/>
      <c r="N45" s="59"/>
      <c r="O45" s="63"/>
      <c r="P45" s="59"/>
      <c r="Q45" s="63"/>
    </row>
    <row r="46" spans="2:17">
      <c r="B46" s="21">
        <f t="shared" si="4"/>
        <v>9</v>
      </c>
      <c r="C46" s="22"/>
      <c r="D46" s="26"/>
      <c r="E46" s="26"/>
      <c r="F46" s="26"/>
      <c r="G46" s="24"/>
      <c r="H46" s="28"/>
      <c r="I46" s="57"/>
      <c r="J46" s="61"/>
      <c r="K46" s="62"/>
      <c r="L46" s="57"/>
      <c r="M46" s="58"/>
      <c r="N46" s="59"/>
      <c r="O46" s="63"/>
      <c r="P46" s="59"/>
      <c r="Q46" s="63"/>
    </row>
    <row r="47" ht="13.5" spans="2:17">
      <c r="B47" s="29">
        <f t="shared" si="4"/>
        <v>10</v>
      </c>
      <c r="C47" s="30"/>
      <c r="D47" s="31"/>
      <c r="E47" s="31"/>
      <c r="F47" s="31"/>
      <c r="G47" s="33"/>
      <c r="H47" s="34"/>
      <c r="I47" s="64"/>
      <c r="J47" s="65"/>
      <c r="K47" s="66"/>
      <c r="L47" s="64"/>
      <c r="M47" s="67"/>
      <c r="N47" s="68"/>
      <c r="O47" s="69"/>
      <c r="P47" s="68"/>
      <c r="Q47" s="69"/>
    </row>
    <row r="48" ht="18" spans="2:17">
      <c r="B48" s="35" t="s">
        <v>4</v>
      </c>
      <c r="C48" s="36"/>
      <c r="D48" s="36"/>
      <c r="E48" s="36"/>
      <c r="F48" s="36"/>
      <c r="G48" s="36"/>
      <c r="H48" s="36"/>
      <c r="I48" s="36"/>
      <c r="J48" s="70"/>
      <c r="K48" s="71">
        <f t="shared" ref="K48:Q48" si="5">SUM(K38:K47)</f>
        <v>0</v>
      </c>
      <c r="L48" s="71">
        <f t="shared" si="5"/>
        <v>0</v>
      </c>
      <c r="M48" s="71">
        <f t="shared" si="5"/>
        <v>0</v>
      </c>
      <c r="N48" s="71">
        <f t="shared" si="5"/>
        <v>0</v>
      </c>
      <c r="O48" s="71">
        <f t="shared" si="5"/>
        <v>0</v>
      </c>
      <c r="P48" s="71">
        <f t="shared" si="5"/>
        <v>0</v>
      </c>
      <c r="Q48" s="71">
        <f t="shared" si="5"/>
        <v>0</v>
      </c>
    </row>
    <row r="49" customHeight="1" spans="2:15">
      <c r="B49" s="2" t="s">
        <v>173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ht="13.5" customHeight="1" spans="2:15">
      <c r="B50" s="4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51" ht="15.75" customHeight="1" spans="2:17">
      <c r="B51" s="6" t="s">
        <v>155</v>
      </c>
      <c r="C51" s="7" t="s">
        <v>156</v>
      </c>
      <c r="D51" s="7" t="s">
        <v>157</v>
      </c>
      <c r="E51" s="7" t="s">
        <v>158</v>
      </c>
      <c r="F51" s="8" t="s">
        <v>159</v>
      </c>
      <c r="G51" s="37" t="s">
        <v>174</v>
      </c>
      <c r="H51" s="10" t="s">
        <v>161</v>
      </c>
      <c r="I51" s="41"/>
      <c r="J51" s="42"/>
      <c r="K51" s="43" t="s">
        <v>162</v>
      </c>
      <c r="L51" s="41"/>
      <c r="M51" s="42"/>
      <c r="N51" s="44" t="s">
        <v>163</v>
      </c>
      <c r="O51" s="45"/>
      <c r="P51" s="44" t="s">
        <v>164</v>
      </c>
      <c r="Q51" s="45"/>
    </row>
    <row r="52" ht="45.75" spans="2:17">
      <c r="B52" s="11"/>
      <c r="C52" s="12"/>
      <c r="D52" s="12"/>
      <c r="E52" s="12"/>
      <c r="F52" s="13"/>
      <c r="G52" s="38"/>
      <c r="H52" s="15">
        <v>45682</v>
      </c>
      <c r="I52" s="15">
        <v>45713</v>
      </c>
      <c r="J52" s="15">
        <v>45741</v>
      </c>
      <c r="K52" s="15">
        <v>45682</v>
      </c>
      <c r="L52" s="15">
        <v>45713</v>
      </c>
      <c r="M52" s="15">
        <v>45741</v>
      </c>
      <c r="N52" s="46" t="s">
        <v>166</v>
      </c>
      <c r="O52" s="46" t="s">
        <v>167</v>
      </c>
      <c r="P52" s="46" t="s">
        <v>168</v>
      </c>
      <c r="Q52" s="46" t="s">
        <v>169</v>
      </c>
    </row>
    <row r="53" spans="2:17">
      <c r="B53" s="16">
        <v>1</v>
      </c>
      <c r="C53" s="17"/>
      <c r="D53" s="17"/>
      <c r="E53" s="17"/>
      <c r="F53" s="17"/>
      <c r="G53" s="19"/>
      <c r="H53" s="20"/>
      <c r="I53" s="47"/>
      <c r="J53" s="48"/>
      <c r="K53" s="49"/>
      <c r="L53" s="50"/>
      <c r="M53" s="51"/>
      <c r="N53" s="52"/>
      <c r="O53" s="53"/>
      <c r="P53" s="52"/>
      <c r="Q53" s="53"/>
    </row>
    <row r="54" spans="2:17">
      <c r="B54" s="21">
        <f>B53+1</f>
        <v>2</v>
      </c>
      <c r="C54" s="22"/>
      <c r="D54" s="22"/>
      <c r="E54" s="22"/>
      <c r="F54" s="22"/>
      <c r="G54" s="24"/>
      <c r="H54" s="25"/>
      <c r="I54" s="54"/>
      <c r="J54" s="55"/>
      <c r="K54" s="56"/>
      <c r="L54" s="57"/>
      <c r="M54" s="58"/>
      <c r="N54" s="59"/>
      <c r="O54" s="60"/>
      <c r="P54" s="59"/>
      <c r="Q54" s="60"/>
    </row>
    <row r="55" spans="2:17">
      <c r="B55" s="21">
        <f t="shared" ref="B55:B62" si="6">B54+1</f>
        <v>3</v>
      </c>
      <c r="C55" s="22"/>
      <c r="D55" s="22"/>
      <c r="E55" s="22"/>
      <c r="F55" s="22"/>
      <c r="G55" s="24"/>
      <c r="H55" s="25"/>
      <c r="I55" s="54"/>
      <c r="J55" s="55"/>
      <c r="K55" s="56"/>
      <c r="L55" s="57"/>
      <c r="M55" s="58"/>
      <c r="N55" s="59"/>
      <c r="O55" s="60"/>
      <c r="P55" s="59"/>
      <c r="Q55" s="60"/>
    </row>
    <row r="56" spans="2:17">
      <c r="B56" s="21">
        <f t="shared" si="6"/>
        <v>4</v>
      </c>
      <c r="C56" s="22"/>
      <c r="D56" s="22"/>
      <c r="E56" s="22"/>
      <c r="F56" s="22"/>
      <c r="G56" s="24"/>
      <c r="H56" s="25"/>
      <c r="I56" s="54"/>
      <c r="J56" s="55"/>
      <c r="K56" s="56"/>
      <c r="L56" s="57"/>
      <c r="M56" s="58"/>
      <c r="N56" s="59"/>
      <c r="O56" s="60"/>
      <c r="P56" s="59"/>
      <c r="Q56" s="60"/>
    </row>
    <row r="57" spans="2:17">
      <c r="B57" s="21">
        <f t="shared" si="6"/>
        <v>5</v>
      </c>
      <c r="C57" s="22"/>
      <c r="D57" s="22"/>
      <c r="E57" s="22"/>
      <c r="F57" s="22"/>
      <c r="G57" s="24"/>
      <c r="H57" s="25"/>
      <c r="I57" s="54"/>
      <c r="J57" s="55"/>
      <c r="K57" s="56"/>
      <c r="L57" s="57"/>
      <c r="M57" s="58"/>
      <c r="N57" s="59"/>
      <c r="O57" s="60"/>
      <c r="P57" s="59"/>
      <c r="Q57" s="60"/>
    </row>
    <row r="58" spans="2:17">
      <c r="B58" s="21">
        <f t="shared" si="6"/>
        <v>6</v>
      </c>
      <c r="C58" s="22"/>
      <c r="D58" s="26"/>
      <c r="E58" s="26"/>
      <c r="F58" s="26"/>
      <c r="G58" s="24"/>
      <c r="H58" s="28"/>
      <c r="I58" s="57"/>
      <c r="J58" s="61"/>
      <c r="K58" s="62"/>
      <c r="L58" s="57"/>
      <c r="M58" s="58"/>
      <c r="N58" s="59"/>
      <c r="O58" s="63"/>
      <c r="P58" s="59"/>
      <c r="Q58" s="63"/>
    </row>
    <row r="59" spans="2:17">
      <c r="B59" s="21">
        <f t="shared" si="6"/>
        <v>7</v>
      </c>
      <c r="C59" s="22"/>
      <c r="D59" s="26"/>
      <c r="E59" s="26"/>
      <c r="F59" s="26"/>
      <c r="G59" s="24"/>
      <c r="H59" s="28"/>
      <c r="I59" s="57"/>
      <c r="J59" s="61"/>
      <c r="K59" s="62"/>
      <c r="L59" s="57"/>
      <c r="M59" s="58"/>
      <c r="N59" s="59"/>
      <c r="O59" s="63"/>
      <c r="P59" s="59"/>
      <c r="Q59" s="63"/>
    </row>
    <row r="60" spans="2:17">
      <c r="B60" s="21">
        <f t="shared" si="6"/>
        <v>8</v>
      </c>
      <c r="C60" s="22"/>
      <c r="D60" s="26"/>
      <c r="E60" s="26"/>
      <c r="F60" s="26"/>
      <c r="G60" s="24"/>
      <c r="H60" s="28"/>
      <c r="I60" s="57"/>
      <c r="J60" s="61"/>
      <c r="K60" s="62"/>
      <c r="L60" s="57"/>
      <c r="M60" s="58"/>
      <c r="N60" s="59"/>
      <c r="O60" s="63"/>
      <c r="P60" s="59"/>
      <c r="Q60" s="63"/>
    </row>
    <row r="61" spans="2:17">
      <c r="B61" s="21">
        <f t="shared" si="6"/>
        <v>9</v>
      </c>
      <c r="C61" s="22"/>
      <c r="D61" s="26"/>
      <c r="E61" s="26"/>
      <c r="F61" s="26"/>
      <c r="G61" s="24"/>
      <c r="H61" s="28"/>
      <c r="I61" s="57"/>
      <c r="J61" s="61"/>
      <c r="K61" s="62"/>
      <c r="L61" s="57"/>
      <c r="M61" s="58"/>
      <c r="N61" s="59"/>
      <c r="O61" s="63"/>
      <c r="P61" s="59"/>
      <c r="Q61" s="63"/>
    </row>
    <row r="62" ht="13.5" spans="2:17">
      <c r="B62" s="29">
        <f t="shared" si="6"/>
        <v>10</v>
      </c>
      <c r="C62" s="30"/>
      <c r="D62" s="31"/>
      <c r="E62" s="31"/>
      <c r="F62" s="31"/>
      <c r="G62" s="33"/>
      <c r="H62" s="34"/>
      <c r="I62" s="64"/>
      <c r="J62" s="65"/>
      <c r="K62" s="66"/>
      <c r="L62" s="64"/>
      <c r="M62" s="67"/>
      <c r="N62" s="68"/>
      <c r="O62" s="69"/>
      <c r="P62" s="68"/>
      <c r="Q62" s="69"/>
    </row>
    <row r="63" ht="18" spans="2:17">
      <c r="B63" s="35" t="s">
        <v>4</v>
      </c>
      <c r="C63" s="36"/>
      <c r="D63" s="36"/>
      <c r="E63" s="36"/>
      <c r="F63" s="36"/>
      <c r="G63" s="36"/>
      <c r="H63" s="36"/>
      <c r="I63" s="36"/>
      <c r="J63" s="70"/>
      <c r="K63" s="71">
        <f t="shared" ref="K63:Q63" si="7">SUM(K53:K62)</f>
        <v>0</v>
      </c>
      <c r="L63" s="71">
        <f t="shared" si="7"/>
        <v>0</v>
      </c>
      <c r="M63" s="71">
        <f t="shared" si="7"/>
        <v>0</v>
      </c>
      <c r="N63" s="71">
        <f t="shared" si="7"/>
        <v>0</v>
      </c>
      <c r="O63" s="71">
        <f t="shared" si="7"/>
        <v>0</v>
      </c>
      <c r="P63" s="71">
        <f t="shared" si="7"/>
        <v>0</v>
      </c>
      <c r="Q63" s="71">
        <f t="shared" si="7"/>
        <v>0</v>
      </c>
    </row>
    <row r="64" ht="28.5" spans="2:12">
      <c r="B64" s="39" t="s">
        <v>175</v>
      </c>
      <c r="C64" s="40"/>
      <c r="D64" s="40"/>
      <c r="E64" s="40"/>
      <c r="F64" s="40"/>
      <c r="G64" s="40"/>
      <c r="H64" s="40"/>
      <c r="I64" s="72"/>
      <c r="J64" s="73"/>
      <c r="K64" s="74"/>
      <c r="L64" s="74"/>
    </row>
    <row r="65" ht="28.5" customHeight="1" spans="2:14">
      <c r="B65" s="75"/>
      <c r="C65" s="76"/>
      <c r="D65" s="76"/>
      <c r="E65" s="76"/>
      <c r="F65" s="76"/>
      <c r="G65" s="76"/>
      <c r="H65" s="77"/>
      <c r="I65" s="103" t="s">
        <v>176</v>
      </c>
      <c r="J65" s="104"/>
      <c r="K65" s="104"/>
      <c r="L65" s="104"/>
      <c r="M65" s="104"/>
      <c r="N65" s="105"/>
    </row>
    <row r="66" ht="17.25" customHeight="1" spans="2:18">
      <c r="B66" s="78" t="s">
        <v>155</v>
      </c>
      <c r="C66" s="79" t="s">
        <v>156</v>
      </c>
      <c r="D66" s="78" t="s">
        <v>157</v>
      </c>
      <c r="E66" s="80" t="s">
        <v>158</v>
      </c>
      <c r="F66" s="79" t="s">
        <v>177</v>
      </c>
      <c r="G66" s="81" t="s">
        <v>178</v>
      </c>
      <c r="H66" s="82"/>
      <c r="I66" s="106">
        <v>45682</v>
      </c>
      <c r="J66" s="107"/>
      <c r="K66" s="106">
        <v>45713</v>
      </c>
      <c r="L66" s="107"/>
      <c r="M66" s="106">
        <v>45741</v>
      </c>
      <c r="N66" s="107"/>
      <c r="O66" s="108" t="s">
        <v>179</v>
      </c>
      <c r="P66" s="109"/>
      <c r="Q66" s="44" t="s">
        <v>180</v>
      </c>
      <c r="R66" s="45"/>
    </row>
    <row r="67" ht="45.75" spans="2:18">
      <c r="B67" s="83"/>
      <c r="C67" s="84"/>
      <c r="D67" s="83"/>
      <c r="E67" s="85"/>
      <c r="F67" s="84"/>
      <c r="G67" s="86" t="s">
        <v>181</v>
      </c>
      <c r="H67" s="87" t="s">
        <v>182</v>
      </c>
      <c r="I67" s="110" t="s">
        <v>183</v>
      </c>
      <c r="J67" s="111" t="s">
        <v>184</v>
      </c>
      <c r="K67" s="112" t="s">
        <v>183</v>
      </c>
      <c r="L67" s="111" t="s">
        <v>184</v>
      </c>
      <c r="M67" s="112" t="s">
        <v>183</v>
      </c>
      <c r="N67" s="111" t="s">
        <v>184</v>
      </c>
      <c r="O67" s="113" t="s">
        <v>166</v>
      </c>
      <c r="P67" s="113" t="s">
        <v>167</v>
      </c>
      <c r="Q67" s="46" t="s">
        <v>168</v>
      </c>
      <c r="R67" s="46" t="s">
        <v>169</v>
      </c>
    </row>
    <row r="68" ht="15" spans="2:18">
      <c r="B68" s="16">
        <v>1</v>
      </c>
      <c r="C68" s="88"/>
      <c r="D68" s="89"/>
      <c r="E68" s="18"/>
      <c r="F68" s="19"/>
      <c r="G68" s="90"/>
      <c r="H68" s="91"/>
      <c r="I68" s="90"/>
      <c r="J68" s="48"/>
      <c r="K68" s="114"/>
      <c r="L68" s="51"/>
      <c r="M68" s="115"/>
      <c r="N68" s="116"/>
      <c r="O68" s="52"/>
      <c r="P68" s="53"/>
      <c r="Q68" s="52"/>
      <c r="R68" s="53"/>
    </row>
    <row r="69" ht="15" spans="2:18">
      <c r="B69" s="21">
        <v>2</v>
      </c>
      <c r="C69" s="92"/>
      <c r="D69" s="93"/>
      <c r="E69" s="23"/>
      <c r="F69" s="24"/>
      <c r="G69" s="28"/>
      <c r="H69" s="94"/>
      <c r="I69" s="28"/>
      <c r="J69" s="61"/>
      <c r="K69" s="62"/>
      <c r="L69" s="58"/>
      <c r="M69" s="117"/>
      <c r="N69" s="118"/>
      <c r="O69" s="59"/>
      <c r="P69" s="60"/>
      <c r="Q69" s="59"/>
      <c r="R69" s="60"/>
    </row>
    <row r="70" ht="15" spans="2:18">
      <c r="B70" s="21">
        <v>3</v>
      </c>
      <c r="C70" s="92"/>
      <c r="D70" s="93"/>
      <c r="E70" s="23"/>
      <c r="F70" s="24"/>
      <c r="G70" s="28"/>
      <c r="H70" s="94"/>
      <c r="I70" s="28"/>
      <c r="J70" s="61"/>
      <c r="K70" s="62"/>
      <c r="L70" s="58"/>
      <c r="M70" s="117"/>
      <c r="N70" s="118"/>
      <c r="O70" s="59"/>
      <c r="P70" s="60"/>
      <c r="Q70" s="59"/>
      <c r="R70" s="60"/>
    </row>
    <row r="71" ht="15" spans="2:18">
      <c r="B71" s="21">
        <v>4</v>
      </c>
      <c r="C71" s="92"/>
      <c r="D71" s="93"/>
      <c r="E71" s="23"/>
      <c r="F71" s="24"/>
      <c r="G71" s="28"/>
      <c r="H71" s="94"/>
      <c r="I71" s="28"/>
      <c r="J71" s="61"/>
      <c r="K71" s="62"/>
      <c r="L71" s="58"/>
      <c r="M71" s="117"/>
      <c r="N71" s="118"/>
      <c r="O71" s="59"/>
      <c r="P71" s="60"/>
      <c r="Q71" s="59"/>
      <c r="R71" s="60"/>
    </row>
    <row r="72" ht="15" spans="2:18">
      <c r="B72" s="21">
        <v>5</v>
      </c>
      <c r="C72" s="92"/>
      <c r="D72" s="93"/>
      <c r="E72" s="23"/>
      <c r="F72" s="24"/>
      <c r="G72" s="28"/>
      <c r="H72" s="94"/>
      <c r="I72" s="28"/>
      <c r="J72" s="61"/>
      <c r="K72" s="119"/>
      <c r="L72" s="58"/>
      <c r="M72" s="117"/>
      <c r="N72" s="118"/>
      <c r="O72" s="59"/>
      <c r="P72" s="60"/>
      <c r="Q72" s="59"/>
      <c r="R72" s="60"/>
    </row>
    <row r="73" ht="15" spans="2:18">
      <c r="B73" s="21">
        <v>6</v>
      </c>
      <c r="C73" s="92"/>
      <c r="D73" s="93"/>
      <c r="E73" s="23"/>
      <c r="F73" s="24"/>
      <c r="G73" s="28"/>
      <c r="H73" s="94"/>
      <c r="I73" s="28"/>
      <c r="J73" s="61"/>
      <c r="K73" s="119"/>
      <c r="L73" s="58"/>
      <c r="M73" s="117"/>
      <c r="N73" s="118"/>
      <c r="O73" s="59"/>
      <c r="P73" s="63"/>
      <c r="Q73" s="59"/>
      <c r="R73" s="63"/>
    </row>
    <row r="74" ht="15" spans="2:18">
      <c r="B74" s="21">
        <v>7</v>
      </c>
      <c r="C74" s="92"/>
      <c r="D74" s="93"/>
      <c r="E74" s="23"/>
      <c r="F74" s="24"/>
      <c r="G74" s="28"/>
      <c r="H74" s="94"/>
      <c r="I74" s="120"/>
      <c r="J74" s="61"/>
      <c r="K74" s="119"/>
      <c r="L74" s="58"/>
      <c r="M74" s="117"/>
      <c r="N74" s="118"/>
      <c r="O74" s="59"/>
      <c r="P74" s="63"/>
      <c r="Q74" s="59"/>
      <c r="R74" s="63"/>
    </row>
    <row r="75" ht="15" spans="2:18">
      <c r="B75" s="21">
        <v>8</v>
      </c>
      <c r="C75" s="92"/>
      <c r="D75" s="93"/>
      <c r="E75" s="23"/>
      <c r="F75" s="24"/>
      <c r="G75" s="28"/>
      <c r="H75" s="94"/>
      <c r="I75" s="28"/>
      <c r="J75" s="61"/>
      <c r="K75" s="62"/>
      <c r="L75" s="58"/>
      <c r="M75" s="117"/>
      <c r="N75" s="121"/>
      <c r="O75" s="59"/>
      <c r="P75" s="63"/>
      <c r="Q75" s="59"/>
      <c r="R75" s="63"/>
    </row>
    <row r="76" ht="15" spans="2:18">
      <c r="B76" s="21">
        <v>9</v>
      </c>
      <c r="C76" s="95"/>
      <c r="D76" s="93"/>
      <c r="E76" s="23"/>
      <c r="F76" s="24"/>
      <c r="G76" s="28"/>
      <c r="H76" s="94"/>
      <c r="I76" s="28"/>
      <c r="J76" s="61"/>
      <c r="K76" s="62"/>
      <c r="L76" s="58"/>
      <c r="M76" s="117"/>
      <c r="N76" s="121"/>
      <c r="O76" s="59"/>
      <c r="P76" s="63"/>
      <c r="Q76" s="59"/>
      <c r="R76" s="63"/>
    </row>
    <row r="77" ht="15.75" spans="2:18">
      <c r="B77" s="29">
        <v>10</v>
      </c>
      <c r="C77" s="96"/>
      <c r="D77" s="97"/>
      <c r="E77" s="98"/>
      <c r="F77" s="33"/>
      <c r="G77" s="34"/>
      <c r="H77" s="99"/>
      <c r="I77" s="34"/>
      <c r="J77" s="65"/>
      <c r="K77" s="66"/>
      <c r="L77" s="67"/>
      <c r="M77" s="122"/>
      <c r="N77" s="123"/>
      <c r="O77" s="68"/>
      <c r="P77" s="69"/>
      <c r="Q77" s="68"/>
      <c r="R77" s="69"/>
    </row>
    <row r="78" ht="18" spans="2:18">
      <c r="B78" s="100" t="s">
        <v>4</v>
      </c>
      <c r="C78" s="101"/>
      <c r="D78" s="101"/>
      <c r="E78" s="101"/>
      <c r="F78" s="101"/>
      <c r="G78" s="101"/>
      <c r="H78" s="102"/>
      <c r="I78" s="124"/>
      <c r="J78" s="125">
        <f>SUM(I68:I77)</f>
        <v>0</v>
      </c>
      <c r="K78" s="124"/>
      <c r="L78" s="125">
        <f>SUM(K68:K77)</f>
        <v>0</v>
      </c>
      <c r="M78" s="124"/>
      <c r="N78" s="125">
        <f t="shared" ref="N78:R78" si="8">SUM(M68:M77)</f>
        <v>0</v>
      </c>
      <c r="O78" s="125">
        <f t="shared" si="8"/>
        <v>0</v>
      </c>
      <c r="P78" s="71">
        <f t="shared" si="8"/>
        <v>0</v>
      </c>
      <c r="Q78" s="71">
        <f t="shared" si="8"/>
        <v>0</v>
      </c>
      <c r="R78" s="71">
        <f t="shared" si="8"/>
        <v>0</v>
      </c>
    </row>
  </sheetData>
  <mergeCells count="59">
    <mergeCell ref="H6:J6"/>
    <mergeCell ref="K6:M6"/>
    <mergeCell ref="N6:O6"/>
    <mergeCell ref="P6:Q6"/>
    <mergeCell ref="B18:J18"/>
    <mergeCell ref="H21:J21"/>
    <mergeCell ref="K21:M21"/>
    <mergeCell ref="N21:O21"/>
    <mergeCell ref="P21:Q21"/>
    <mergeCell ref="B33:J33"/>
    <mergeCell ref="H36:J36"/>
    <mergeCell ref="K36:M36"/>
    <mergeCell ref="N36:O36"/>
    <mergeCell ref="P36:Q36"/>
    <mergeCell ref="B48:J48"/>
    <mergeCell ref="H51:J51"/>
    <mergeCell ref="K51:M51"/>
    <mergeCell ref="N51:O51"/>
    <mergeCell ref="P51:Q51"/>
    <mergeCell ref="B63:J63"/>
    <mergeCell ref="I65:N65"/>
    <mergeCell ref="G66:H66"/>
    <mergeCell ref="I66:J66"/>
    <mergeCell ref="K66:L66"/>
    <mergeCell ref="M66:N66"/>
    <mergeCell ref="O66:P66"/>
    <mergeCell ref="Q66:R66"/>
    <mergeCell ref="B78:H78"/>
    <mergeCell ref="B6:B7"/>
    <mergeCell ref="B21:B22"/>
    <mergeCell ref="B36:B37"/>
    <mergeCell ref="B51:B52"/>
    <mergeCell ref="B66:B67"/>
    <mergeCell ref="C6:C7"/>
    <mergeCell ref="C21:C22"/>
    <mergeCell ref="C36:C37"/>
    <mergeCell ref="C51:C52"/>
    <mergeCell ref="C66:C67"/>
    <mergeCell ref="D6:D7"/>
    <mergeCell ref="D21:D22"/>
    <mergeCell ref="D36:D37"/>
    <mergeCell ref="D51:D52"/>
    <mergeCell ref="D66:D67"/>
    <mergeCell ref="E6:E7"/>
    <mergeCell ref="E21:E22"/>
    <mergeCell ref="E36:E37"/>
    <mergeCell ref="E51:E52"/>
    <mergeCell ref="E66:E67"/>
    <mergeCell ref="F6:F7"/>
    <mergeCell ref="F21:F22"/>
    <mergeCell ref="F36:F37"/>
    <mergeCell ref="F51:F52"/>
    <mergeCell ref="F66:F67"/>
    <mergeCell ref="G36:G37"/>
    <mergeCell ref="G51:G52"/>
    <mergeCell ref="B49:O50"/>
    <mergeCell ref="B34:O35"/>
    <mergeCell ref="B19:O20"/>
    <mergeCell ref="B4:Q5"/>
  </mergeCells>
  <dataValidations count="1">
    <dataValidation allowBlank="1" showInputMessage="1" showErrorMessage="1" promptTitle="Note :- " prompt="Type Name of Hospital in Capital only" sqref="C68:C74 D8:D14 D23:D29 D38:D44 D53:D59"/>
  </dataValidations>
  <pageMargins left="0.7" right="0.7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 Sales Plan- Apr 25</vt:lpstr>
      <vt:lpstr>Weekly</vt:lpstr>
      <vt:lpstr>Birendra -Focus</vt:lpstr>
      <vt:lpstr>Shivam-Focus</vt:lpstr>
      <vt:lpstr>Pankaj - Focus</vt:lpstr>
      <vt:lpstr>Mohit - Focus</vt:lpstr>
      <vt:lpstr>Ddn - Focus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Manmohan Tyagi</dc:creator>
  <cp:lastModifiedBy>lenovo</cp:lastModifiedBy>
  <dcterms:created xsi:type="dcterms:W3CDTF">2011-01-18T03:41:00Z</dcterms:created>
  <dcterms:modified xsi:type="dcterms:W3CDTF">2025-04-07T09:37:12Z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C31D0D2809EC4A2CB3C17330691DB7D3_13</vt:lpwstr>
  </property>
  <property fmtid="{D5CDD505-2E9C-101B-9397-08002B2CF9AE}" pid="3" name="KSOProductBuildVer">
    <vt:lpwstr>1033-12.2.0.20782</vt:lpwstr>
  </property>
</Properties>
</file>